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7935" activeTab="0"/>
  </bookViews>
  <sheets>
    <sheet name="application" sheetId="1" r:id="rId1"/>
    <sheet name="Use Rate Calculation form" sheetId="2" r:id="rId2"/>
    <sheet name="Equipment" sheetId="3" r:id="rId3"/>
    <sheet name="Instructions" sheetId="4" r:id="rId4"/>
    <sheet name="Sample" sheetId="5" r:id="rId5"/>
  </sheets>
  <externalReferences>
    <externalReference r:id="rId8"/>
    <externalReference r:id="rId9"/>
  </externalReferences>
  <definedNames>
    <definedName name="Actual_610103">#REF!</definedName>
    <definedName name="Actual_610201">#REF!</definedName>
    <definedName name="Actual_610301">#REF!</definedName>
    <definedName name="Actual_610401">#REF!</definedName>
    <definedName name="Available_610103">'[1]Op Budget SMLVT'!#REF!</definedName>
    <definedName name="Available_610203">'[1]Op Budget SMLVT'!#REF!</definedName>
    <definedName name="Available_610301">'[1]Op Budget SMLVT'!#REF!</definedName>
    <definedName name="Available_610402">'[1]Op Budget SMLVT'!#REF!</definedName>
    <definedName name="Available_610403">'[1]Op Budget SMLVT'!#REF!</definedName>
    <definedName name="Available_610501">'[1]Op Budget SMLVT'!#REF!</definedName>
    <definedName name="Available_660900">'[1]Op Budget SMLVT'!#REF!</definedName>
    <definedName name="Available_665101">'[1]Op Budget SMLVT'!#REF!</definedName>
    <definedName name="Available_665102">'[1]Op Budget SMLVT'!#REF!</definedName>
    <definedName name="Bookstore_Total">#REF!</definedName>
    <definedName name="Budget_610201">#REF!</definedName>
    <definedName name="Budget_610301">#REF!</definedName>
    <definedName name="Budget_610401">#REF!</definedName>
    <definedName name="Budget_Transfers_Table" localSheetId="4">'[2]Operating Budget'!#REF!</definedName>
    <definedName name="Budget_Transfers_Table" localSheetId="1">'[2]Operating Budget'!#REF!</definedName>
    <definedName name="Budget_Transfers_Table">'[1]Op Budget SMLVT'!#REF!</definedName>
    <definedName name="Calling_Card_Actual" localSheetId="4">'[2]Operating Budget'!#REF!</definedName>
    <definedName name="Calling_Card_Actual" localSheetId="1">'[2]Operating Budget'!#REF!</definedName>
    <definedName name="Calling_Card_Actual">'[1]Op Budget SMLVT'!#REF!</definedName>
    <definedName name="Consultant_Actual">'[1]Op Budget SMLVT'!#REF!</definedName>
    <definedName name="Consultant_Total">#REF!</definedName>
    <definedName name="Extra_Vendor_Total">#REF!</definedName>
    <definedName name="GradSA_Actual">'[1]Op Budget SMLVT'!#REF!</definedName>
    <definedName name="Inside_Temp_Total">#REF!</definedName>
    <definedName name="McWhorters_Total">#REF!</definedName>
    <definedName name="Name_610103">'[1]Op Budget SMLVT'!#REF!</definedName>
    <definedName name="name_610203">'[1]Op Budget SMLVT'!#REF!</definedName>
    <definedName name="Name_610301">'[1]Op Budget SMLVT'!#REF!</definedName>
    <definedName name="name_610402">'[1]Op Budget SMLVT'!#REF!</definedName>
    <definedName name="name_610403">'[1]Op Budget SMLVT'!#REF!</definedName>
    <definedName name="name_610501">'[1]Op Budget SMLVT'!#REF!</definedName>
    <definedName name="OfficeDepotTotal">#REF!</definedName>
    <definedName name="Original_610103">'[1]Op Budget SMLVT'!#REF!</definedName>
    <definedName name="Original_610203">'[1]Op Budget SMLVT'!#REF!</definedName>
    <definedName name="Original_610301">'[1]Op Budget SMLVT'!#REF!</definedName>
    <definedName name="Original_610402">'[1]Op Budget SMLVT'!#REF!</definedName>
    <definedName name="Original_610403">'[1]Op Budget SMLVT'!#REF!</definedName>
    <definedName name="Original_610501">'[1]Op Budget SMLVT'!#REF!</definedName>
    <definedName name="Other_Blanket_Total">#REF!</definedName>
    <definedName name="Pers_Reimb_Suppl_Total">#REF!</definedName>
    <definedName name="_xlnm.Print_Area" localSheetId="4">'Sample'!$A$1:$R$72</definedName>
    <definedName name="_xlnm.Print_Area" localSheetId="1">'Use Rate Calculation form'!$A$1:$R$72</definedName>
    <definedName name="PT_Actual">'[1]Op Budget SMLVT'!#REF!</definedName>
    <definedName name="PT_Fac_Actual">#REF!</definedName>
    <definedName name="PT_Fac_Budgeted">#REF!</definedName>
    <definedName name="Savings_610201">#REF!</definedName>
    <definedName name="Savings_610301">#REF!</definedName>
    <definedName name="Savings_610401">#REF!</definedName>
    <definedName name="SpCons_Acutal" localSheetId="4">'[2]Operating Budget'!#REF!</definedName>
    <definedName name="SpCons_Acutal" localSheetId="1">'[2]Operating Budget'!#REF!</definedName>
    <definedName name="SpCons_Acutal">'[1]Op Budget SMLVT'!#REF!</definedName>
    <definedName name="Subcode" localSheetId="4">'[2]Operating Budget'!#REF!</definedName>
    <definedName name="Subcode" localSheetId="1">'[2]Operating Budget'!#REF!</definedName>
    <definedName name="Subcode">'[1]Op Budget SMLVT'!#REF!</definedName>
    <definedName name="Total_610103">'[1]Op Budget SMLVT'!#REF!</definedName>
    <definedName name="Total_610203">'[1]Op Budget SMLVT'!#REF!</definedName>
    <definedName name="Total_610301">'[1]Op Budget SMLVT'!#REF!</definedName>
    <definedName name="Total_610402">'[1]Op Budget SMLVT'!#REF!</definedName>
    <definedName name="Total_610403">'[1]Op Budget SMLVT'!#REF!</definedName>
    <definedName name="Total_610501">'[1]Op Budget SMLVT'!#REF!</definedName>
    <definedName name="Total_Bookstore">'[1]Op Budget SMLVT'!#REF!</definedName>
    <definedName name="Total_McWhorters">'[1]Op Budget SMLVT'!#REF!</definedName>
    <definedName name="Total_OfficeDepot">'[1]Op Budget SMLVT'!#REF!</definedName>
    <definedName name="Total_OtherBlanket">'[1]Op Budget SMLVT'!#REF!</definedName>
    <definedName name="Total_PersReim">'[1]Op Budget SMLVT'!#REF!</definedName>
    <definedName name="Total_Water">'[1]Op Budget SMLVT'!#REF!</definedName>
    <definedName name="Transfers_Table" localSheetId="4">'[2]Operating Budget'!#REF!</definedName>
    <definedName name="Transfers_Table" localSheetId="1">'[2]Operating Budget'!#REF!</definedName>
    <definedName name="Transfers_Table">'[1]Op Budget SMLVT'!#REF!</definedName>
    <definedName name="Water_Total">#REF!</definedName>
  </definedNames>
  <calcPr fullCalcOnLoad="1"/>
</workbook>
</file>

<file path=xl/sharedStrings.xml><?xml version="1.0" encoding="utf-8"?>
<sst xmlns="http://schemas.openxmlformats.org/spreadsheetml/2006/main" count="320" uniqueCount="201">
  <si>
    <t>1-6. This is the total annual direct costs, the sum of Items listed under 1-5.</t>
  </si>
  <si>
    <t>FOUNDATION OF CSU MONTEREY BAY</t>
  </si>
  <si>
    <t>Service Center Use Rate Calculation Form - Equipment ($5,000 &amp; Over)</t>
  </si>
  <si>
    <t xml:space="preserve">             SERVICE CENTER NAME:</t>
  </si>
  <si>
    <t>Fund No.</t>
  </si>
  <si>
    <t>xxxxx-xxx</t>
  </si>
  <si>
    <t xml:space="preserve">   2-1</t>
  </si>
  <si>
    <t>Item No. 2-2</t>
  </si>
  <si>
    <t>Item No. 2-3</t>
  </si>
  <si>
    <t>Item No. 2-4</t>
  </si>
  <si>
    <t>Item No. 2-5</t>
  </si>
  <si>
    <t>Item No. 2-6</t>
  </si>
  <si>
    <t>Item No. 2-7</t>
  </si>
  <si>
    <t>Item No. 2-8</t>
  </si>
  <si>
    <t>Item No. 2-9</t>
  </si>
  <si>
    <t>Date of</t>
  </si>
  <si>
    <t>Other</t>
  </si>
  <si>
    <t>Adjusted</t>
  </si>
  <si>
    <t>Estimated</t>
  </si>
  <si>
    <t>Annual</t>
  </si>
  <si>
    <t>Description of Equipment</t>
  </si>
  <si>
    <t>Funding</t>
  </si>
  <si>
    <t>Purchase</t>
  </si>
  <si>
    <t>Cost</t>
  </si>
  <si>
    <t>Adjustments</t>
  </si>
  <si>
    <t>Useful Life</t>
  </si>
  <si>
    <t>Depreciation</t>
  </si>
  <si>
    <t>(Include location)</t>
  </si>
  <si>
    <t>Source(s)</t>
  </si>
  <si>
    <t>(mm/yy)</t>
  </si>
  <si>
    <t>(No. of years)</t>
  </si>
  <si>
    <t>(Adj Cost/Useful Life)</t>
  </si>
  <si>
    <t>$</t>
  </si>
  <si>
    <t>/</t>
  </si>
  <si>
    <t xml:space="preserve">    TOTAL ANNUAL EQUIPMENT DEPRECIATION (less federally funded)</t>
  </si>
  <si>
    <t>Item No. 2-10</t>
  </si>
  <si>
    <t>2-1. Enter the name of the service center as in Item 1-1, and the Fund Number as in Item 1-3</t>
  </si>
  <si>
    <t xml:space="preserve">2-5. Enter the cost of the equipment that is being included in the computation of the equipment depreciation charge. </t>
  </si>
  <si>
    <t xml:space="preserve">2-7. Enter the adjusted cost of the equipment that is being included in the computation of the equipment depreciation charge. </t>
  </si>
  <si>
    <t xml:space="preserve">Written justification will be required when using an estimated useful life that is different than the life provided by the Foundation G&amp;C Accounting Office. </t>
  </si>
  <si>
    <t>2-9. Enter the annual depreciation of the equipment that is being included in the computation of the equipment depreciation charge. Depreciation must be calculated using the straight-line method based on the equipment's estimated useful life (adjusted equipment cost divided by the estimated useful life).</t>
  </si>
  <si>
    <t>2-10. Enter the total annual equipment depreciation of all the equipment that is being included in the computation of the equipment depreciation charge. This amount will be transferred to the Use Rate Calculation form, item 1-7.</t>
  </si>
  <si>
    <t>(Links to Use Rate Calculation form, Item 1-7)</t>
  </si>
  <si>
    <t>XYZ Lab</t>
  </si>
  <si>
    <t>xxxxxx</t>
  </si>
  <si>
    <t>FACILITIES &amp; ADMINISTRATIVE (F&amp;A) COSTS (Indirect Costs)</t>
  </si>
  <si>
    <t>TOTAL F&amp;A COSTS (Indirect Costs)</t>
  </si>
  <si>
    <t>I have attached an explanation of how the projected costs and projected usage on the Use Rate Calculation Form were based.  If based on prior year's activity, supporting budget reports are attached.</t>
  </si>
  <si>
    <t>Service Center Information</t>
  </si>
  <si>
    <t>I declare that all information I submit in this application package is true and correct to the best of my ability.</t>
  </si>
  <si>
    <t>Applicant Information</t>
  </si>
  <si>
    <t>Applicant Name:</t>
  </si>
  <si>
    <t>Date</t>
  </si>
  <si>
    <t>Approval</t>
  </si>
  <si>
    <t>Applicant Signature</t>
  </si>
  <si>
    <t>Last</t>
  </si>
  <si>
    <t>First</t>
  </si>
  <si>
    <t>M.I.</t>
  </si>
  <si>
    <t>Department:</t>
  </si>
  <si>
    <t>College:</t>
  </si>
  <si>
    <t>1.  Department Chair</t>
  </si>
  <si>
    <t>Application for New Service Center</t>
  </si>
  <si>
    <t>Academic Title:</t>
  </si>
  <si>
    <t>Service Center Use Rate Calculation Form</t>
  </si>
  <si>
    <t xml:space="preserve">I. DIRECT COSTS: </t>
  </si>
  <si>
    <t>III. ADJUSTMENTS:</t>
  </si>
  <si>
    <t>IV. UTILIZATION:</t>
  </si>
  <si>
    <t>V. USE RATE:</t>
  </si>
  <si>
    <t>NOTE: Concerns / questions regarding the calculated use rate should be directed to the Foundation Controller's Office.</t>
  </si>
  <si>
    <t>APPROVALS:</t>
  </si>
  <si>
    <t xml:space="preserve">In accordance with state and federal guidelines, the current threshold for which an inventory of fixed assets is maintained is $5,000 unless conditions of a contract or grant require a lower threshold. </t>
  </si>
  <si>
    <t xml:space="preserve">2-2. Enter the description of the equipment that is being included in the computation of the equipment depreciation charge. </t>
  </si>
  <si>
    <t>2-3. Enter the funding source for the equipment.</t>
  </si>
  <si>
    <t xml:space="preserve">2-4. Enter the purchase date (month and year) of the equipment that is being included in the computation of the equipment depreciation charge. </t>
  </si>
  <si>
    <t>2-8. Enter the number of years estimated for the useful life of the equipment that is being included in the computation of the equipment depreciation charge. Contact the Foundation G&amp;C Accounting Office for this information.</t>
  </si>
  <si>
    <t>Item No.</t>
  </si>
  <si>
    <t>SERVICE CENTER:</t>
  </si>
  <si>
    <t xml:space="preserve">   1-1</t>
  </si>
  <si>
    <t>CYCLE PERIOD:</t>
  </si>
  <si>
    <t xml:space="preserve">   1-2</t>
  </si>
  <si>
    <t>FUND NO:</t>
  </si>
  <si>
    <t xml:space="preserve">   1-3</t>
  </si>
  <si>
    <t xml:space="preserve">I. </t>
  </si>
  <si>
    <t>DIRECT COSTS</t>
  </si>
  <si>
    <t xml:space="preserve"> </t>
  </si>
  <si>
    <t>Salaries &amp; Wages (if additional space is needed, attach separate page)</t>
  </si>
  <si>
    <t>Hourly</t>
  </si>
  <si>
    <t>% of</t>
  </si>
  <si>
    <t>FT Annual</t>
  </si>
  <si>
    <t>Service</t>
  </si>
  <si>
    <t>Benefit</t>
  </si>
  <si>
    <t>Fringe</t>
  </si>
  <si>
    <t>Annual Cost</t>
  </si>
  <si>
    <t>Employee Name</t>
  </si>
  <si>
    <t>Position Title</t>
  </si>
  <si>
    <t>Rate</t>
  </si>
  <si>
    <t>Total Effort</t>
  </si>
  <si>
    <t>Salary Rate</t>
  </si>
  <si>
    <t>Center Salary</t>
  </si>
  <si>
    <t>Benefits</t>
  </si>
  <si>
    <t>Salary</t>
  </si>
  <si>
    <t>Total Service Center Salaries</t>
  </si>
  <si>
    <t xml:space="preserve">   1-4</t>
  </si>
  <si>
    <t>Total Fringe Benefits</t>
  </si>
  <si>
    <t xml:space="preserve">   1-6</t>
  </si>
  <si>
    <t xml:space="preserve">Supplies, Office  </t>
  </si>
  <si>
    <t>Telephone</t>
  </si>
  <si>
    <t>Travel</t>
  </si>
  <si>
    <t xml:space="preserve">Maintenance Contracts </t>
  </si>
  <si>
    <t>TOTAL DIRECT COSTS</t>
  </si>
  <si>
    <t xml:space="preserve">   1-7</t>
  </si>
  <si>
    <t>II.</t>
  </si>
  <si>
    <t>Equipment Depreciation (Details on Equipment Page)</t>
  </si>
  <si>
    <t xml:space="preserve">   1-8</t>
  </si>
  <si>
    <t xml:space="preserve">   1-9</t>
  </si>
  <si>
    <t xml:space="preserve">   1-10</t>
  </si>
  <si>
    <t xml:space="preserve">   1-11</t>
  </si>
  <si>
    <t xml:space="preserve">   1-13</t>
  </si>
  <si>
    <t>TOTAL COSTS (Direct + F&amp;A)</t>
  </si>
  <si>
    <t xml:space="preserve">   1-14</t>
  </si>
  <si>
    <t>III.</t>
  </si>
  <si>
    <t xml:space="preserve">ADJUSTMENTS   </t>
  </si>
  <si>
    <t xml:space="preserve">OVER / UNDER APPLIED COSTS </t>
  </si>
  <si>
    <t xml:space="preserve">   1-15</t>
  </si>
  <si>
    <t>TOTAL ADJUSTED COSTS</t>
  </si>
  <si>
    <t>IV.</t>
  </si>
  <si>
    <t xml:space="preserve">UTILIZATION   </t>
  </si>
  <si>
    <t>V.</t>
  </si>
  <si>
    <t>USE RATE</t>
  </si>
  <si>
    <t xml:space="preserve">  (Total Costs/Utilization)</t>
  </si>
  <si>
    <t>SUBMITTED BY:</t>
  </si>
  <si>
    <t>Name &amp; Title</t>
  </si>
  <si>
    <t>College or Department</t>
  </si>
  <si>
    <t>APPROVED BY:</t>
  </si>
  <si>
    <t>RATE APPROVED:</t>
  </si>
  <si>
    <t>Sherry Baggett, Controller, Foundation of CSU Monterey Bay</t>
  </si>
  <si>
    <t>I have attached to this application a Concept Plan for establishing a service center, including:</t>
  </si>
  <si>
    <r>
      <t>•</t>
    </r>
    <r>
      <rPr>
        <sz val="10"/>
        <rFont val="Arial"/>
        <family val="0"/>
      </rPr>
      <t xml:space="preserve"> Complete description of the service to be provided, expected users and user types (i.e., internal user, external user), and number of service lines that require a separate billing rate.</t>
    </r>
  </si>
  <si>
    <t>I have completed the Service Center Use Rate Calculation Form (separate sheet in this application)</t>
  </si>
  <si>
    <r>
      <t>•</t>
    </r>
    <r>
      <rPr>
        <sz val="10"/>
        <rFont val="Arial"/>
        <family val="0"/>
      </rPr>
      <t xml:space="preserve"> Reason(s) for creating the service center and how it fits into the department program</t>
    </r>
  </si>
  <si>
    <r>
      <t>•</t>
    </r>
    <r>
      <rPr>
        <sz val="10"/>
        <rFont val="Arial"/>
        <family val="0"/>
      </rPr>
      <t xml:space="preserve"> Requested break-even cycle (two-year cycle is recommended)</t>
    </r>
  </si>
  <si>
    <t>2.  College Dean</t>
  </si>
  <si>
    <t>1-1. Enter the name of the service center. If multiple use rates are being established for the center (e.g., a separate rate for each type of user or a separate rate for each service offered), indicate an appropriate identifier and include only those expenses and utilization data that relate specifically to each rate.</t>
  </si>
  <si>
    <t>1-3. Enter the Fund number for the service center.  This may not be known when a new service center is being requested.</t>
  </si>
  <si>
    <t>1-2. Enter the cycle period for the use rate being calculated.  For example, 7/1/09-6/30/10 (Yr 1 of a 2-yr break-even cycle).</t>
  </si>
  <si>
    <t>7/1/2009 - 6/30/2010 (Year 1 of initial 2-year break-even cycle)</t>
  </si>
  <si>
    <t>John Smith</t>
  </si>
  <si>
    <t>Service Center Manager</t>
  </si>
  <si>
    <t>Susan Russo</t>
  </si>
  <si>
    <t>Admin Support</t>
  </si>
  <si>
    <t>John Brown</t>
  </si>
  <si>
    <t>Lab Technician</t>
  </si>
  <si>
    <t>Fred Polino</t>
  </si>
  <si>
    <t>Chemist</t>
  </si>
  <si>
    <t>1-4. Enter the name, position title, hourly rate, full-time annual salary, total percentage of effort devoted to all service center-related activity for each person working in the service center. The service center salary amount for each person listed is the percentage of effort times the annual full-time salary rate. Enter the fringe benefit percentage for each person listed.  This the approved fringe benefit rate from G&amp;C office.  Note:  Actual fringe benefit cost for benefitted employees will be higher because of the vacation accrual.</t>
  </si>
  <si>
    <t>Example: John Brown, a laboratory technician, earns $50,000 per year. He spends 50% of time on service center related activities. His service center salary would be $25,000 ($50,000 x 50%).  He is a benefitted employee, and the approved benefit rate is 36%.  Enter 36% as the benefit rate.</t>
  </si>
  <si>
    <t xml:space="preserve">   1-5</t>
  </si>
  <si>
    <t>Supplies, Technical</t>
  </si>
  <si>
    <t xml:space="preserve">Vehicle Expense  </t>
  </si>
  <si>
    <t>Repairs &amp; Maintenance</t>
  </si>
  <si>
    <t>Non-Capitalized Equipment</t>
  </si>
  <si>
    <t xml:space="preserve">  (Units  =  Number of Samples)  </t>
  </si>
  <si>
    <t xml:space="preserve">   1-17</t>
  </si>
  <si>
    <t>1-5. Enter the total annual projected costs of the different cost categories listed that are directly related to the service center.</t>
  </si>
  <si>
    <t>PREPARED BY:</t>
  </si>
  <si>
    <r>
      <t>II. FACILITIES &amp; ADMINISTRATIVE COSTS:</t>
    </r>
    <r>
      <rPr>
        <b/>
        <vertAlign val="superscript"/>
        <sz val="9"/>
        <color indexed="8"/>
        <rFont val="Verdana"/>
        <family val="2"/>
      </rPr>
      <t>1</t>
    </r>
  </si>
  <si>
    <r>
      <t>1</t>
    </r>
    <r>
      <rPr>
        <sz val="9"/>
        <rFont val="Verdana"/>
        <family val="2"/>
      </rPr>
      <t>The Facilities &amp; Administrative Costs listed in the Use Rate Calculation form is based on the current use of the short form by the Foundation of CSUMB.  When the Foundation goes to the long form, the following F&amp;A cost components will be included in the use rate calculation:</t>
    </r>
  </si>
  <si>
    <t xml:space="preserve">               [Current Year Building Depreciation x (Sq. Ft. occupied / Total Bldg. Sq. Ft.)]</t>
  </si>
  <si>
    <t>b)  F&amp;A Costs for Physical Plant, calculated as follows:</t>
  </si>
  <si>
    <t>d)  F&amp;A costs for Departmental Administration, calculated as follows:</t>
  </si>
  <si>
    <t>a)  F&amp;A costs for Building Depreciation, calculated as follows:</t>
  </si>
  <si>
    <t xml:space="preserve">               Sq. Feet occupied x approved facilities rate per sq. ft.</t>
  </si>
  <si>
    <t xml:space="preserve">               Total direct costs x approved GA rate</t>
  </si>
  <si>
    <t xml:space="preserve">               Total direct costs x approved Admin rate</t>
  </si>
  <si>
    <t>c)  F&amp;A costs for General Administration, calculated as follows:</t>
  </si>
  <si>
    <t>1-12. Enter the basis or unit of usage applied in the service center's billings, e.g., "labor hours", "CPU hours", "number of samples", etc.</t>
  </si>
  <si>
    <t>1-14. The use rate, which is calculated by dividing the total adjusted costs (Item 1-11) by the total utilization (Item 1-13).</t>
  </si>
  <si>
    <t>1-15. The individual responsible for preparing the use rate calculation must sign on this line and provide their position title, college or department, and the date signed. This individual would normally be the analyst or support person responsible for calculating the service center's use rate.</t>
  </si>
  <si>
    <t xml:space="preserve">1-16. The individual responsible for approving the use rate request for the service center must sign on this line and provide their position title, college or department, and the date signed. This individual would normally be the Service Center Manager responsible for the service center. </t>
  </si>
  <si>
    <t>1-17. The Foundation Controller will sign this line, approving the use rate calculation.</t>
  </si>
  <si>
    <t>Note:  See instructions for an explanation of the F&amp;A cost components for the billing rate calculation</t>
  </si>
  <si>
    <t>'   1-12</t>
  </si>
  <si>
    <t xml:space="preserve">   1-16</t>
  </si>
  <si>
    <t xml:space="preserve">  (Units  =  xxxxxxxxxxxx )  </t>
  </si>
  <si>
    <t xml:space="preserve">1-7. Enter the total annual depreciation (Item 2-10) for the service center's equipment with an acquisition cost of $5,000 or greater. The depreciation must be based on equipment costs that are not funded by the federal government or the State of California.  (See Service Center Policy.)  Depreciation must be calculated using the straight-line method based on the equipment's estimated useful life, i.e., equipment cost divided by the number of years estimated for the useful life. Different types of equipment may have different estimated useful lives. However, depreciation may not be taken beyond the equipment's estimated useful life. A detailed listing of equipment, including location, description, CSUMB identification number, date of purchase, net cost, any adjustments, adjusted cost, estimated useful life and annual depreciation amount must be provided. (See Equipment page, Items 2-1 through 2-10). </t>
  </si>
  <si>
    <t>1-8. The annual total for facilities and administrative costs, which currently is just item 1-7. (See footnote below.)</t>
  </si>
  <si>
    <t>1-9. The annual total for direct costs and facilities and administrative costs, the sum of Items 1-6 and 1-7.</t>
  </si>
  <si>
    <t xml:space="preserve">1-10. Enter the over- or under-applied costs of the previous period. Over-applied costs are direct costs that were overestimated on a previously approved rate form and charged to customers. Over-applied costs can occur when overestimating direct costs or underestimating utilization for your service center. It is critical that the service center track their utilization to assist in determining the over or under applied costs.  (See Service Center Procedures for more information.)
</t>
  </si>
  <si>
    <t>1-11. Enter total adjusted costs after over or under applied costs (1-10) have been added or subtracted from the Total Costs (1-9).</t>
  </si>
  <si>
    <t xml:space="preserve">1-13. Enter the total for units of usage projected for the annual period. </t>
  </si>
  <si>
    <t>SERVICE CENTER USE RATE CALCULATION FORM (Page 1)</t>
  </si>
  <si>
    <t>SERVICE CENTER USE RATE CALCULATION FORM - EQUIPMENT (Page 2)</t>
  </si>
  <si>
    <t xml:space="preserve">For definitive purposes, equipment possesses the following characteristics: it is not consumable or expendable; it has an expected useful life of longer than one year; its cost is at least $5,000.
</t>
  </si>
  <si>
    <t>Total</t>
  </si>
  <si>
    <t>2-6.  Adjustments to the equipment cost.  Contact the Foundation G&amp;C Accounting Office for any assistance needed to determine this amount.</t>
  </si>
  <si>
    <t>(Cost- Oth. Adj.)</t>
  </si>
  <si>
    <t xml:space="preserve"> UNIVERSITY CORPORATION AT MONTEREY BAY</t>
  </si>
  <si>
    <t>Corporation Title:</t>
  </si>
  <si>
    <t>3.  Corporation Controller</t>
  </si>
  <si>
    <t>4.  Corporation Executive Director</t>
  </si>
  <si>
    <t xml:space="preserve">This Application for New Service Center includes the Application form, Service Center Use Rate Calculation form, and Instructions for completing the Use Rate Calculation form.  A sample Use Rate Calculation form is also included.  The application must be completed electronically, printed, signed, and submitted in approval order.  In addition, an electronic copy of the New Service Center Request (Application and Use Rate Calculation form) should be sent to the Corporation Controller's office.  Applicants must be knowledgeable of the University Corporation at Monterey Bay's Service Center Policy &amp; Procedures.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</si>
</sst>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
    <numFmt numFmtId="167" formatCode="[Green]&quot;$&quot;#,##0\ ;[Red]\(&quot;$&quot;#,##0\);&quot;$&quot;0\ "/>
    <numFmt numFmtId="168" formatCode="[Blue]&quot;$&quot;#,##0.00\ ;[Red]\(&quot;$&quot;#,##0.00\);"/>
    <numFmt numFmtId="169" formatCode="0000"/>
    <numFmt numFmtId="170" formatCode="&quot;$&quot;#,##0\ ;[Red]\(&quot;$&quot;#,##0\);&quot;$&quot;0"/>
    <numFmt numFmtId="171" formatCode="&quot;$&quot;#,##0\ ;[Red]\(&quot;$&quot;#,##0\);"/>
    <numFmt numFmtId="172" formatCode="&quot;$&quot;#,##0.00_);[Red]\(&quot;$&quot;#,##0.00\);"/>
    <numFmt numFmtId="173" formatCode="[Blue]&quot;$&quot;#,##0_);[Red]\(&quot;$&quot;#,##0\);"/>
    <numFmt numFmtId="174" formatCode="&quot;$&quot;#,##0\ ;[Red]\(&quot;$&quot;#,##0\);&quot;$&quot;0\ ;"/>
    <numFmt numFmtId="175" formatCode=";;;@"/>
    <numFmt numFmtId="176" formatCode="0.0"/>
    <numFmt numFmtId="177" formatCode="m/d/yy"/>
    <numFmt numFmtId="178" formatCode="0.0%"/>
    <numFmt numFmtId="179" formatCode="_(* #,##0.0_);_(* \(#,##0.0\);_(* &quot;-&quot;??_);_(@_)"/>
    <numFmt numFmtId="180" formatCode="_(* #,##0_);_(* \(#,##0\);_(* &quot;-&quot;??_);_(@_)"/>
    <numFmt numFmtId="181" formatCode="#,##0.0"/>
    <numFmt numFmtId="182" formatCode="#,##0.000"/>
    <numFmt numFmtId="183" formatCode="#,##0.0000"/>
    <numFmt numFmtId="184" formatCode=".0"/>
    <numFmt numFmtId="185" formatCode="&quot;$&quot;#,##0.000"/>
    <numFmt numFmtId="186" formatCode="[$-409]dddd\,\ mmmm\ dd\,\ yyyy"/>
    <numFmt numFmtId="187" formatCode="[$-409]mmm\-yy;@"/>
    <numFmt numFmtId="188" formatCode="m/d/yy;@"/>
    <numFmt numFmtId="189" formatCode="[$-409]mmmmm\-yy;@"/>
    <numFmt numFmtId="190" formatCode="m/yyyy"/>
    <numFmt numFmtId="191" formatCode="m/yy"/>
    <numFmt numFmtId="192" formatCode="mm/dd/yy"/>
    <numFmt numFmtId="193" formatCode="&quot;$&quot;#,##0.00000_);\(&quot;$&quot;#,##0.00000\)"/>
    <numFmt numFmtId="194" formatCode="&quot;$&quot;#,##0.0000000_);\(&quot;$&quot;#,##0.0000000\)"/>
    <numFmt numFmtId="195" formatCode="&quot;$&quot;#,##0.000000_);\(&quot;$&quot;#,##0.000000\)"/>
    <numFmt numFmtId="196" formatCode="&quot;$&quot;#,##0.000000000_);\(&quot;$&quot;#,##0.000000000\)"/>
    <numFmt numFmtId="197" formatCode="&quot;$&quot;#,##0.000_);\(&quot;$&quot;#,##0.000\)"/>
    <numFmt numFmtId="198" formatCode="&quot;$&quot;#,##0.0000_);\(&quot;$&quot;#,##0.0000\)"/>
    <numFmt numFmtId="199" formatCode="#,##0.00000"/>
    <numFmt numFmtId="200" formatCode="[$-409]h:mm:ss\ AM/PM"/>
    <numFmt numFmtId="201" formatCode="[$-F400]h:mm:ss\ AM/PM"/>
    <numFmt numFmtId="202" formatCode="mm:ss.0;@"/>
    <numFmt numFmtId="203" formatCode="&quot;$&quot;#,##0.0_);[Red]\(&quot;$&quot;#,##0.0\)"/>
    <numFmt numFmtId="204" formatCode="&quot;$&quot;#,##0.0000"/>
    <numFmt numFmtId="205" formatCode="&quot;$&quot;#,##0.00000"/>
    <numFmt numFmtId="206" formatCode="#,##0.000000"/>
    <numFmt numFmtId="207" formatCode="mmm\-yyyy"/>
    <numFmt numFmtId="208" formatCode="&quot;$&quot;#,##0.0"/>
    <numFmt numFmtId="209" formatCode="&quot;Yes&quot;;&quot;Yes&quot;;&quot;No&quot;"/>
    <numFmt numFmtId="210" formatCode="&quot;True&quot;;&quot;True&quot;;&quot;False&quot;"/>
    <numFmt numFmtId="211" formatCode="&quot;On&quot;;&quot;On&quot;;&quot;Off&quot;"/>
    <numFmt numFmtId="212" formatCode="[$€-2]\ #,##0.00_);[Red]\([$€-2]\ #,##0.00\)"/>
    <numFmt numFmtId="213" formatCode="0.0000"/>
    <numFmt numFmtId="214" formatCode="0.000%"/>
    <numFmt numFmtId="215" formatCode="#,##0.0000000000000"/>
  </numFmts>
  <fonts count="67">
    <font>
      <sz val="10"/>
      <name val="Arial"/>
      <family val="0"/>
    </font>
    <font>
      <sz val="8"/>
      <name val="Arial"/>
      <family val="2"/>
    </font>
    <font>
      <u val="single"/>
      <sz val="10"/>
      <color indexed="12"/>
      <name val="Arial"/>
      <family val="2"/>
    </font>
    <font>
      <u val="single"/>
      <sz val="10"/>
      <color indexed="36"/>
      <name val="Arial"/>
      <family val="2"/>
    </font>
    <font>
      <b/>
      <sz val="10"/>
      <color indexed="9"/>
      <name val="Arial"/>
      <family val="2"/>
    </font>
    <font>
      <i/>
      <sz val="10"/>
      <name val="Arial"/>
      <family val="2"/>
    </font>
    <font>
      <b/>
      <sz val="12"/>
      <name val="Arial"/>
      <family val="2"/>
    </font>
    <font>
      <b/>
      <sz val="14"/>
      <name val="Arial"/>
      <family val="2"/>
    </font>
    <font>
      <b/>
      <sz val="10"/>
      <name val="Arial"/>
      <family val="2"/>
    </font>
    <font>
      <u val="single"/>
      <sz val="10"/>
      <name val="Arial"/>
      <family val="2"/>
    </font>
    <font>
      <b/>
      <sz val="10"/>
      <color indexed="10"/>
      <name val="Arial"/>
      <family val="2"/>
    </font>
    <font>
      <b/>
      <sz val="14"/>
      <color indexed="16"/>
      <name val="AGaramond"/>
      <family val="0"/>
    </font>
    <font>
      <sz val="9"/>
      <color indexed="16"/>
      <name val="Geneva"/>
      <family val="0"/>
    </font>
    <font>
      <sz val="10"/>
      <name val="AGaramond"/>
      <family val="0"/>
    </font>
    <font>
      <b/>
      <sz val="12"/>
      <color indexed="17"/>
      <name val="AGaramond Italic"/>
      <family val="0"/>
    </font>
    <font>
      <b/>
      <sz val="12"/>
      <color indexed="39"/>
      <name val="AGaramond"/>
      <family val="0"/>
    </font>
    <font>
      <sz val="10"/>
      <color indexed="23"/>
      <name val="AGaramond Italic"/>
      <family val="0"/>
    </font>
    <font>
      <sz val="12"/>
      <color indexed="18"/>
      <name val="AGaramond Bold"/>
      <family val="0"/>
    </font>
    <font>
      <b/>
      <sz val="12"/>
      <name val="AGaramond"/>
      <family val="0"/>
    </font>
    <font>
      <sz val="10"/>
      <name val="AGaramond Italic"/>
      <family val="0"/>
    </font>
    <font>
      <b/>
      <sz val="12"/>
      <color indexed="8"/>
      <name val="Verdana"/>
      <family val="2"/>
    </font>
    <font>
      <b/>
      <sz val="9"/>
      <color indexed="8"/>
      <name val="Verdana"/>
      <family val="2"/>
    </font>
    <font>
      <sz val="9"/>
      <color indexed="8"/>
      <name val="Verdana"/>
      <family val="2"/>
    </font>
    <font>
      <b/>
      <sz val="11"/>
      <name val="Arial"/>
      <family val="2"/>
    </font>
    <font>
      <i/>
      <u val="single"/>
      <sz val="6"/>
      <name val="Arial"/>
      <family val="2"/>
    </font>
    <font>
      <i/>
      <sz val="6"/>
      <name val="Arial"/>
      <family val="2"/>
    </font>
    <font>
      <sz val="6"/>
      <name val="Arial"/>
      <family val="2"/>
    </font>
    <font>
      <i/>
      <sz val="8"/>
      <name val="Arial"/>
      <family val="2"/>
    </font>
    <font>
      <b/>
      <sz val="16"/>
      <name val="Arial"/>
      <family val="2"/>
    </font>
    <font>
      <b/>
      <vertAlign val="superscript"/>
      <sz val="9"/>
      <color indexed="8"/>
      <name val="Verdana"/>
      <family val="2"/>
    </font>
    <font>
      <vertAlign val="superscript"/>
      <sz val="10"/>
      <name val="Arial"/>
      <family val="2"/>
    </font>
    <font>
      <sz val="9"/>
      <name val="Verdana"/>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8"/>
        <bgColor indexed="64"/>
      </patternFill>
    </fill>
  </fills>
  <borders count="29">
    <border>
      <left/>
      <right/>
      <top/>
      <bottom/>
      <diagonal/>
    </border>
    <border>
      <left style="thin"/>
      <right>
        <color indexed="63"/>
      </right>
      <top style="thin"/>
      <bottom>
        <color indexed="63"/>
      </bottom>
    </border>
    <border>
      <left style="thin"/>
      <right>
        <color indexed="63"/>
      </right>
      <top style="thin"/>
      <bottom style="thin"/>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11" fillId="0" borderId="0">
      <alignment horizontal="left"/>
      <protection locked="0"/>
    </xf>
    <xf numFmtId="0" fontId="12" fillId="0" borderId="0">
      <alignment horizontal="left"/>
      <protection locked="0"/>
    </xf>
    <xf numFmtId="168" fontId="13" fillId="0" borderId="1" applyBorder="0">
      <alignment horizontal="right"/>
      <protection locked="0"/>
    </xf>
    <xf numFmtId="169" fontId="14" fillId="0" borderId="2">
      <alignment horizontal="center"/>
      <protection locked="0"/>
    </xf>
    <xf numFmtId="0" fontId="52" fillId="26" borderId="0" applyNumberFormat="0" applyBorder="0" applyAlignment="0" applyProtection="0"/>
    <xf numFmtId="0" fontId="15" fillId="0" borderId="3" applyNumberFormat="0" applyFill="0" applyAlignment="0" applyProtection="0"/>
    <xf numFmtId="0" fontId="53" fillId="27" borderId="4" applyNumberFormat="0" applyAlignment="0" applyProtection="0"/>
    <xf numFmtId="0" fontId="54" fillId="28"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4" fontId="13" fillId="0" borderId="1">
      <alignment horizontal="center"/>
      <protection locked="0"/>
    </xf>
    <xf numFmtId="6" fontId="13" fillId="0" borderId="1">
      <alignment horizontal="right"/>
      <protection locked="0"/>
    </xf>
    <xf numFmtId="0" fontId="55" fillId="0" borderId="0" applyNumberFormat="0" applyFill="0" applyBorder="0" applyAlignment="0" applyProtection="0"/>
    <xf numFmtId="0" fontId="3" fillId="0" borderId="0" applyNumberFormat="0" applyFill="0" applyBorder="0" applyAlignment="0" applyProtection="0"/>
    <xf numFmtId="0" fontId="16" fillId="0" borderId="0">
      <alignment/>
      <protection/>
    </xf>
    <xf numFmtId="0" fontId="56" fillId="29" borderId="0" applyNumberFormat="0" applyBorder="0" applyAlignment="0" applyProtection="0"/>
    <xf numFmtId="0" fontId="17" fillId="0" borderId="0">
      <alignment horizontal="center"/>
      <protection locked="0"/>
    </xf>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4" applyNumberFormat="0" applyAlignment="0" applyProtection="0"/>
    <xf numFmtId="0" fontId="61" fillId="0" borderId="9" applyNumberFormat="0" applyFill="0" applyAlignment="0" applyProtection="0"/>
    <xf numFmtId="0" fontId="62" fillId="31" borderId="0" applyNumberFormat="0" applyBorder="0" applyAlignment="0" applyProtection="0"/>
    <xf numFmtId="0" fontId="13" fillId="32" borderId="0">
      <alignment vertical="top"/>
      <protection/>
    </xf>
    <xf numFmtId="0" fontId="0" fillId="0" borderId="0">
      <alignment/>
      <protection/>
    </xf>
    <xf numFmtId="0" fontId="0" fillId="0" borderId="0">
      <alignment/>
      <protection/>
    </xf>
    <xf numFmtId="0" fontId="0" fillId="33" borderId="10" applyNumberFormat="0" applyFont="0" applyAlignment="0" applyProtection="0"/>
    <xf numFmtId="0" fontId="63" fillId="27" borderId="11"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2" applyNumberFormat="0" applyFill="0" applyAlignment="0" applyProtection="0"/>
    <xf numFmtId="170" fontId="18" fillId="0" borderId="13">
      <alignment horizontal="right"/>
      <protection locked="0"/>
    </xf>
    <xf numFmtId="173" fontId="19" fillId="0" borderId="14" applyNumberFormat="0" applyFont="0" applyFill="0" applyAlignment="0" applyProtection="0"/>
    <xf numFmtId="0" fontId="66" fillId="0" borderId="0" applyNumberFormat="0" applyFill="0" applyBorder="0" applyAlignment="0" applyProtection="0"/>
  </cellStyleXfs>
  <cellXfs count="220">
    <xf numFmtId="0" fontId="0" fillId="0" borderId="0" xfId="0" applyAlignment="1">
      <alignment/>
    </xf>
    <xf numFmtId="0" fontId="0" fillId="0" borderId="0" xfId="0" applyAlignment="1">
      <alignment/>
    </xf>
    <xf numFmtId="0" fontId="5" fillId="0" borderId="0" xfId="0" applyFont="1" applyAlignment="1">
      <alignment/>
    </xf>
    <xf numFmtId="0" fontId="6" fillId="0" borderId="0" xfId="0" applyFont="1" applyAlignment="1">
      <alignment vertical="center"/>
    </xf>
    <xf numFmtId="0" fontId="0" fillId="0" borderId="0" xfId="0" applyAlignment="1">
      <alignment horizontal="right"/>
    </xf>
    <xf numFmtId="0" fontId="0" fillId="0" borderId="0" xfId="0" applyAlignment="1">
      <alignment vertical="center"/>
    </xf>
    <xf numFmtId="0" fontId="5" fillId="0" borderId="0" xfId="0" applyFont="1" applyBorder="1" applyAlignment="1">
      <alignment/>
    </xf>
    <xf numFmtId="0" fontId="0" fillId="0" borderId="0" xfId="0" applyAlignment="1">
      <alignment horizontal="left"/>
    </xf>
    <xf numFmtId="0" fontId="5" fillId="0" borderId="0" xfId="0" applyFont="1" applyAlignment="1">
      <alignment horizontal="left"/>
    </xf>
    <xf numFmtId="0" fontId="0" fillId="34" borderId="15" xfId="0" applyFill="1" applyBorder="1" applyAlignment="1" applyProtection="1">
      <alignment/>
      <protection locked="0"/>
    </xf>
    <xf numFmtId="0" fontId="20" fillId="32" borderId="0" xfId="67" applyFont="1" applyFill="1" applyAlignment="1">
      <alignment horizontal="center" vertical="top" wrapText="1"/>
      <protection/>
    </xf>
    <xf numFmtId="0" fontId="0" fillId="0" borderId="0" xfId="67">
      <alignment/>
      <protection/>
    </xf>
    <xf numFmtId="17" fontId="21" fillId="32" borderId="0" xfId="67" applyNumberFormat="1" applyFont="1" applyFill="1" applyAlignment="1">
      <alignment horizontal="center" vertical="top" wrapText="1"/>
      <protection/>
    </xf>
    <xf numFmtId="0" fontId="0" fillId="32" borderId="0" xfId="67" applyFill="1" applyAlignment="1">
      <alignment vertical="top" wrapText="1"/>
      <protection/>
    </xf>
    <xf numFmtId="0" fontId="21" fillId="32" borderId="0" xfId="67" applyFont="1" applyFill="1" applyAlignment="1">
      <alignment vertical="top" wrapText="1"/>
      <protection/>
    </xf>
    <xf numFmtId="0" fontId="22" fillId="32" borderId="0" xfId="67" applyFont="1" applyFill="1" applyAlignment="1">
      <alignment vertical="top" wrapText="1"/>
      <protection/>
    </xf>
    <xf numFmtId="0" fontId="0" fillId="0" borderId="0" xfId="67" applyAlignment="1">
      <alignment wrapText="1"/>
      <protection/>
    </xf>
    <xf numFmtId="0" fontId="22" fillId="32" borderId="0" xfId="67" applyFont="1" applyFill="1" applyAlignment="1">
      <alignment wrapText="1"/>
      <protection/>
    </xf>
    <xf numFmtId="0" fontId="0" fillId="0" borderId="0" xfId="68">
      <alignment/>
      <protection/>
    </xf>
    <xf numFmtId="0" fontId="0" fillId="0" borderId="0" xfId="68" applyAlignment="1">
      <alignment horizontal="right"/>
      <protection/>
    </xf>
    <xf numFmtId="0" fontId="23" fillId="32" borderId="0" xfId="68" applyFont="1" applyFill="1" applyBorder="1" applyAlignment="1">
      <alignment horizontal="centerContinuous"/>
      <protection/>
    </xf>
    <xf numFmtId="0" fontId="0" fillId="32" borderId="0" xfId="68" applyFill="1" applyAlignment="1">
      <alignment horizontal="centerContinuous"/>
      <protection/>
    </xf>
    <xf numFmtId="0" fontId="0" fillId="32" borderId="0" xfId="68" applyFill="1" applyAlignment="1">
      <alignment horizontal="right"/>
      <protection/>
    </xf>
    <xf numFmtId="49" fontId="24" fillId="32" borderId="0" xfId="68" applyNumberFormat="1" applyFont="1" applyFill="1" applyAlignment="1">
      <alignment horizontal="left"/>
      <protection/>
    </xf>
    <xf numFmtId="0" fontId="0" fillId="32" borderId="0" xfId="68" applyFont="1" applyFill="1" applyBorder="1" applyAlignment="1" quotePrefix="1">
      <alignment/>
      <protection/>
    </xf>
    <xf numFmtId="0" fontId="8" fillId="32" borderId="0" xfId="68" applyFont="1" applyFill="1" applyAlignment="1">
      <alignment horizontal="left"/>
      <protection/>
    </xf>
    <xf numFmtId="0" fontId="0" fillId="32" borderId="0" xfId="68" applyFill="1" applyBorder="1" applyAlignment="1">
      <alignment/>
      <protection/>
    </xf>
    <xf numFmtId="49" fontId="25" fillId="32" borderId="0" xfId="68" applyNumberFormat="1" applyFont="1" applyFill="1" applyAlignment="1" quotePrefix="1">
      <alignment horizontal="left"/>
      <protection/>
    </xf>
    <xf numFmtId="0" fontId="0" fillId="0" borderId="15" xfId="68" applyBorder="1">
      <alignment/>
      <protection/>
    </xf>
    <xf numFmtId="0" fontId="0" fillId="32" borderId="0" xfId="68" applyFill="1">
      <alignment/>
      <protection/>
    </xf>
    <xf numFmtId="0" fontId="0" fillId="32" borderId="0" xfId="68" applyFont="1" applyFill="1">
      <alignment/>
      <protection/>
    </xf>
    <xf numFmtId="0" fontId="0" fillId="32" borderId="0" xfId="68" applyFill="1" applyBorder="1">
      <alignment/>
      <protection/>
    </xf>
    <xf numFmtId="0" fontId="8" fillId="32" borderId="0" xfId="68" applyFont="1" applyFill="1" applyBorder="1" applyAlignment="1">
      <alignment horizontal="right"/>
      <protection/>
    </xf>
    <xf numFmtId="0" fontId="8" fillId="32" borderId="0" xfId="68" applyFont="1" applyFill="1" applyBorder="1" applyAlignment="1">
      <alignment horizontal="centerContinuous"/>
      <protection/>
    </xf>
    <xf numFmtId="49" fontId="26" fillId="32" borderId="0" xfId="68" applyNumberFormat="1" applyFont="1" applyFill="1" applyAlignment="1">
      <alignment horizontal="left"/>
      <protection/>
    </xf>
    <xf numFmtId="0" fontId="8" fillId="35" borderId="2" xfId="68" applyFont="1" applyFill="1" applyBorder="1" applyAlignment="1">
      <alignment/>
      <protection/>
    </xf>
    <xf numFmtId="0" fontId="8" fillId="35" borderId="16" xfId="68" applyFont="1" applyFill="1" applyBorder="1">
      <alignment/>
      <protection/>
    </xf>
    <xf numFmtId="0" fontId="0" fillId="35" borderId="17" xfId="68" applyFont="1" applyFill="1" applyBorder="1">
      <alignment/>
      <protection/>
    </xf>
    <xf numFmtId="0" fontId="8" fillId="32" borderId="0" xfId="68" applyFont="1" applyFill="1" applyBorder="1" applyAlignment="1">
      <alignment/>
      <protection/>
    </xf>
    <xf numFmtId="0" fontId="8" fillId="32" borderId="0" xfId="68" applyFont="1" applyFill="1">
      <alignment/>
      <protection/>
    </xf>
    <xf numFmtId="0" fontId="0" fillId="0" borderId="0" xfId="68" applyFont="1">
      <alignment/>
      <protection/>
    </xf>
    <xf numFmtId="0" fontId="0" fillId="32" borderId="0" xfId="68" applyFont="1" applyFill="1" applyAlignment="1">
      <alignment horizontal="center"/>
      <protection/>
    </xf>
    <xf numFmtId="0" fontId="0" fillId="32" borderId="0" xfId="68" applyFill="1" applyAlignment="1">
      <alignment horizontal="center"/>
      <protection/>
    </xf>
    <xf numFmtId="0" fontId="9" fillId="32" borderId="0" xfId="68" applyFont="1" applyFill="1" applyBorder="1">
      <alignment/>
      <protection/>
    </xf>
    <xf numFmtId="0" fontId="0" fillId="0" borderId="0" xfId="68" applyBorder="1">
      <alignment/>
      <protection/>
    </xf>
    <xf numFmtId="0" fontId="9" fillId="32" borderId="0" xfId="68" applyFont="1" applyFill="1" applyBorder="1" applyAlignment="1">
      <alignment horizontal="left"/>
      <protection/>
    </xf>
    <xf numFmtId="0" fontId="9" fillId="32" borderId="0" xfId="68" applyFont="1" applyFill="1" applyBorder="1" applyAlignment="1">
      <alignment horizontal="centerContinuous"/>
      <protection/>
    </xf>
    <xf numFmtId="0" fontId="9" fillId="32" borderId="0" xfId="68" applyFont="1" applyFill="1" applyBorder="1" applyAlignment="1">
      <alignment horizontal="center"/>
      <protection/>
    </xf>
    <xf numFmtId="0" fontId="9" fillId="0" borderId="0" xfId="68" applyFont="1" applyBorder="1" applyAlignment="1">
      <alignment horizontal="center"/>
      <protection/>
    </xf>
    <xf numFmtId="0" fontId="0" fillId="32" borderId="15" xfId="68" applyFont="1" applyFill="1" applyBorder="1">
      <alignment/>
      <protection/>
    </xf>
    <xf numFmtId="6" fontId="0" fillId="32" borderId="15" xfId="68" applyNumberFormat="1" applyFont="1" applyFill="1" applyBorder="1" applyAlignment="1">
      <alignment horizontal="center"/>
      <protection/>
    </xf>
    <xf numFmtId="178" fontId="0" fillId="0" borderId="15" xfId="68" applyNumberFormat="1" applyFont="1" applyFill="1" applyBorder="1" applyAlignment="1">
      <alignment horizontal="center"/>
      <protection/>
    </xf>
    <xf numFmtId="9" fontId="0" fillId="0" borderId="15" xfId="68" applyNumberFormat="1" applyFont="1" applyFill="1" applyBorder="1" applyAlignment="1">
      <alignment horizontal="center"/>
      <protection/>
    </xf>
    <xf numFmtId="9" fontId="0" fillId="32" borderId="15" xfId="68" applyNumberFormat="1" applyFont="1" applyFill="1" applyBorder="1" applyAlignment="1">
      <alignment horizontal="center"/>
      <protection/>
    </xf>
    <xf numFmtId="164" fontId="0" fillId="36" borderId="15" xfId="68" applyNumberFormat="1" applyFont="1" applyFill="1" applyBorder="1" applyAlignment="1">
      <alignment horizontal="right"/>
      <protection/>
    </xf>
    <xf numFmtId="49" fontId="25" fillId="32" borderId="0" xfId="68" applyNumberFormat="1" applyFont="1" applyFill="1" applyAlignment="1">
      <alignment horizontal="left"/>
      <protection/>
    </xf>
    <xf numFmtId="0" fontId="0" fillId="0" borderId="18" xfId="68" applyBorder="1">
      <alignment/>
      <protection/>
    </xf>
    <xf numFmtId="165" fontId="0" fillId="0" borderId="0" xfId="68" applyNumberFormat="1">
      <alignment/>
      <protection/>
    </xf>
    <xf numFmtId="0" fontId="8" fillId="32" borderId="0" xfId="68" applyFont="1" applyFill="1" applyBorder="1">
      <alignment/>
      <protection/>
    </xf>
    <xf numFmtId="0" fontId="0" fillId="32" borderId="0" xfId="68" applyFont="1" applyFill="1" applyBorder="1">
      <alignment/>
      <protection/>
    </xf>
    <xf numFmtId="10" fontId="8" fillId="32" borderId="0" xfId="68" applyNumberFormat="1" applyFont="1" applyFill="1" applyBorder="1">
      <alignment/>
      <protection/>
    </xf>
    <xf numFmtId="6" fontId="8" fillId="32" borderId="0" xfId="68" applyNumberFormat="1" applyFont="1" applyFill="1" applyBorder="1" applyAlignment="1">
      <alignment horizontal="right"/>
      <protection/>
    </xf>
    <xf numFmtId="0" fontId="0" fillId="32" borderId="0" xfId="68" applyFill="1" applyBorder="1" applyAlignment="1">
      <alignment horizontal="center"/>
      <protection/>
    </xf>
    <xf numFmtId="6" fontId="0" fillId="32" borderId="0" xfId="68" applyNumberFormat="1" applyFill="1" applyBorder="1" applyAlignment="1">
      <alignment horizontal="center"/>
      <protection/>
    </xf>
    <xf numFmtId="164" fontId="0" fillId="36" borderId="0" xfId="68" applyNumberFormat="1" applyFont="1" applyFill="1" applyBorder="1" applyAlignment="1">
      <alignment horizontal="right"/>
      <protection/>
    </xf>
    <xf numFmtId="0" fontId="8" fillId="0" borderId="0" xfId="68" applyFont="1" applyBorder="1">
      <alignment/>
      <protection/>
    </xf>
    <xf numFmtId="10" fontId="8" fillId="32" borderId="0" xfId="68" applyNumberFormat="1" applyFont="1" applyFill="1" applyBorder="1" applyAlignment="1">
      <alignment horizontal="right"/>
      <protection/>
    </xf>
    <xf numFmtId="165" fontId="1" fillId="32" borderId="0" xfId="68" applyNumberFormat="1" applyFont="1" applyFill="1" applyBorder="1" applyAlignment="1">
      <alignment horizontal="center"/>
      <protection/>
    </xf>
    <xf numFmtId="164" fontId="0" fillId="32" borderId="0" xfId="68" applyNumberFormat="1" applyFill="1" applyBorder="1" applyAlignment="1">
      <alignment horizontal="center"/>
      <protection/>
    </xf>
    <xf numFmtId="164" fontId="8" fillId="36" borderId="0" xfId="68" applyNumberFormat="1" applyFont="1" applyFill="1" applyBorder="1" applyAlignment="1">
      <alignment horizontal="right"/>
      <protection/>
    </xf>
    <xf numFmtId="6" fontId="0" fillId="32" borderId="0" xfId="68" applyNumberFormat="1" applyFill="1" applyBorder="1" applyAlignment="1">
      <alignment horizontal="right"/>
      <protection/>
    </xf>
    <xf numFmtId="10" fontId="0" fillId="32" borderId="0" xfId="68" applyNumberFormat="1" applyFill="1" applyBorder="1" applyAlignment="1">
      <alignment horizontal="center"/>
      <protection/>
    </xf>
    <xf numFmtId="0" fontId="9" fillId="0" borderId="0" xfId="68" applyFont="1" applyFill="1" applyBorder="1" applyAlignment="1">
      <alignment horizontal="center"/>
      <protection/>
    </xf>
    <xf numFmtId="0" fontId="0" fillId="32" borderId="0" xfId="68" applyFont="1" applyFill="1" applyBorder="1" applyAlignment="1">
      <alignment horizontal="right"/>
      <protection/>
    </xf>
    <xf numFmtId="164" fontId="0" fillId="32" borderId="0" xfId="68" applyNumberFormat="1" applyFont="1" applyFill="1" applyBorder="1" applyAlignment="1">
      <alignment horizontal="right"/>
      <protection/>
    </xf>
    <xf numFmtId="164" fontId="8" fillId="36" borderId="0" xfId="68" applyNumberFormat="1" applyFont="1" applyFill="1" applyBorder="1" applyAlignment="1">
      <alignment horizontal="right"/>
      <protection/>
    </xf>
    <xf numFmtId="0" fontId="10" fillId="32" borderId="0" xfId="68" applyFont="1" applyFill="1" applyBorder="1">
      <alignment/>
      <protection/>
    </xf>
    <xf numFmtId="165" fontId="0" fillId="32" borderId="0" xfId="68" applyNumberFormat="1" applyFill="1" applyBorder="1" applyAlignment="1">
      <alignment horizontal="right"/>
      <protection/>
    </xf>
    <xf numFmtId="165" fontId="0" fillId="32" borderId="0" xfId="68" applyNumberFormat="1" applyFill="1" applyBorder="1">
      <alignment/>
      <protection/>
    </xf>
    <xf numFmtId="164" fontId="0" fillId="36" borderId="0" xfId="68" applyNumberFormat="1" applyFont="1" applyFill="1" applyBorder="1" applyAlignment="1">
      <alignment horizontal="right"/>
      <protection/>
    </xf>
    <xf numFmtId="0" fontId="8" fillId="32" borderId="15" xfId="68" applyFont="1" applyFill="1" applyBorder="1">
      <alignment/>
      <protection/>
    </xf>
    <xf numFmtId="0" fontId="0" fillId="32" borderId="15" xfId="68" applyFill="1" applyBorder="1">
      <alignment/>
      <protection/>
    </xf>
    <xf numFmtId="6" fontId="0" fillId="32" borderId="15" xfId="68" applyNumberFormat="1" applyFill="1" applyBorder="1" applyAlignment="1">
      <alignment horizontal="right"/>
      <protection/>
    </xf>
    <xf numFmtId="164" fontId="8" fillId="36" borderId="15" xfId="68" applyNumberFormat="1" applyFont="1" applyFill="1" applyBorder="1" applyAlignment="1">
      <alignment horizontal="right"/>
      <protection/>
    </xf>
    <xf numFmtId="164" fontId="0" fillId="32" borderId="15" xfId="68" applyNumberFormat="1" applyFill="1" applyBorder="1">
      <alignment/>
      <protection/>
    </xf>
    <xf numFmtId="0" fontId="8" fillId="35" borderId="2" xfId="68" applyFont="1" applyFill="1" applyBorder="1">
      <alignment/>
      <protection/>
    </xf>
    <xf numFmtId="0" fontId="0" fillId="35" borderId="16" xfId="68" applyFill="1" applyBorder="1">
      <alignment/>
      <protection/>
    </xf>
    <xf numFmtId="49" fontId="0" fillId="35" borderId="16" xfId="68" applyNumberFormat="1" applyFill="1" applyBorder="1" applyAlignment="1">
      <alignment horizontal="right"/>
      <protection/>
    </xf>
    <xf numFmtId="164" fontId="8" fillId="35" borderId="16" xfId="68" applyNumberFormat="1" applyFont="1" applyFill="1" applyBorder="1" applyAlignment="1">
      <alignment horizontal="right"/>
      <protection/>
    </xf>
    <xf numFmtId="0" fontId="0" fillId="35" borderId="16" xfId="68" applyFill="1" applyBorder="1" applyAlignment="1" quotePrefix="1">
      <alignment horizontal="right"/>
      <protection/>
    </xf>
    <xf numFmtId="164" fontId="8" fillId="35" borderId="17" xfId="68" applyNumberFormat="1" applyFont="1" applyFill="1" applyBorder="1" applyAlignment="1">
      <alignment horizontal="right"/>
      <protection/>
    </xf>
    <xf numFmtId="164" fontId="0" fillId="36" borderId="0" xfId="68" applyNumberFormat="1" applyFill="1" applyBorder="1" applyAlignment="1">
      <alignment horizontal="right"/>
      <protection/>
    </xf>
    <xf numFmtId="0" fontId="0" fillId="32" borderId="15" xfId="68" applyFill="1" applyBorder="1" applyAlignment="1" quotePrefix="1">
      <alignment horizontal="right"/>
      <protection/>
    </xf>
    <xf numFmtId="0" fontId="0" fillId="32" borderId="0" xfId="68" applyFill="1" applyBorder="1" applyAlignment="1">
      <alignment horizontal="right"/>
      <protection/>
    </xf>
    <xf numFmtId="0" fontId="8" fillId="35" borderId="1" xfId="68" applyFont="1" applyFill="1" applyBorder="1">
      <alignment/>
      <protection/>
    </xf>
    <xf numFmtId="0" fontId="0" fillId="35" borderId="13" xfId="68" applyFill="1" applyBorder="1">
      <alignment/>
      <protection/>
    </xf>
    <xf numFmtId="164" fontId="8" fillId="32" borderId="0" xfId="68" applyNumberFormat="1" applyFont="1" applyFill="1" applyBorder="1" applyAlignment="1">
      <alignment horizontal="right"/>
      <protection/>
    </xf>
    <xf numFmtId="0" fontId="0" fillId="32" borderId="0" xfId="68" applyFill="1" applyAlignment="1" quotePrefix="1">
      <alignment horizontal="right"/>
      <protection/>
    </xf>
    <xf numFmtId="0" fontId="8" fillId="0" borderId="1" xfId="68" applyFont="1" applyFill="1" applyBorder="1">
      <alignment/>
      <protection/>
    </xf>
    <xf numFmtId="0" fontId="0" fillId="0" borderId="13" xfId="68" applyFill="1" applyBorder="1">
      <alignment/>
      <protection/>
    </xf>
    <xf numFmtId="0" fontId="0" fillId="35" borderId="2" xfId="68" applyFill="1" applyBorder="1">
      <alignment/>
      <protection/>
    </xf>
    <xf numFmtId="0" fontId="0" fillId="0" borderId="0" xfId="68" applyFill="1" applyBorder="1">
      <alignment/>
      <protection/>
    </xf>
    <xf numFmtId="0" fontId="8" fillId="0" borderId="0" xfId="68" applyFont="1" applyFill="1" applyBorder="1">
      <alignment/>
      <protection/>
    </xf>
    <xf numFmtId="0" fontId="0" fillId="0" borderId="0" xfId="68" applyFill="1" applyBorder="1" applyAlignment="1" quotePrefix="1">
      <alignment horizontal="right"/>
      <protection/>
    </xf>
    <xf numFmtId="49" fontId="25" fillId="0" borderId="0" xfId="68" applyNumberFormat="1" applyFont="1" applyFill="1" applyAlignment="1" quotePrefix="1">
      <alignment horizontal="left"/>
      <protection/>
    </xf>
    <xf numFmtId="0" fontId="0" fillId="0" borderId="0" xfId="68" applyFill="1">
      <alignment/>
      <protection/>
    </xf>
    <xf numFmtId="0" fontId="8" fillId="35" borderId="13" xfId="68" applyFont="1" applyFill="1" applyBorder="1" applyAlignment="1" quotePrefix="1">
      <alignment horizontal="left"/>
      <protection/>
    </xf>
    <xf numFmtId="0" fontId="0" fillId="35" borderId="19" xfId="68" applyFill="1" applyBorder="1">
      <alignment/>
      <protection/>
    </xf>
    <xf numFmtId="0" fontId="0" fillId="35" borderId="16" xfId="68" applyFill="1" applyBorder="1" applyAlignment="1">
      <alignment/>
      <protection/>
    </xf>
    <xf numFmtId="0" fontId="13" fillId="35" borderId="16" xfId="66" applyFill="1" applyBorder="1" applyAlignment="1">
      <alignment/>
      <protection/>
    </xf>
    <xf numFmtId="6" fontId="8" fillId="35" borderId="17" xfId="68" applyNumberFormat="1" applyFont="1" applyFill="1" applyBorder="1" applyAlignment="1">
      <alignment horizontal="right"/>
      <protection/>
    </xf>
    <xf numFmtId="0" fontId="8" fillId="0" borderId="20" xfId="68" applyFont="1" applyFill="1" applyBorder="1">
      <alignment/>
      <protection/>
    </xf>
    <xf numFmtId="0" fontId="8" fillId="35" borderId="2" xfId="68" applyFont="1" applyFill="1" applyBorder="1">
      <alignment/>
      <protection/>
    </xf>
    <xf numFmtId="0" fontId="8" fillId="35" borderId="16" xfId="68" applyFont="1" applyFill="1" applyBorder="1">
      <alignment/>
      <protection/>
    </xf>
    <xf numFmtId="10" fontId="0" fillId="0" borderId="0" xfId="68" applyNumberFormat="1">
      <alignment/>
      <protection/>
    </xf>
    <xf numFmtId="0" fontId="8" fillId="35" borderId="16" xfId="68" applyFont="1" applyFill="1" applyBorder="1" applyAlignment="1" quotePrefix="1">
      <alignment horizontal="left"/>
      <protection/>
    </xf>
    <xf numFmtId="0" fontId="0" fillId="35" borderId="17" xfId="68" applyFill="1" applyBorder="1">
      <alignment/>
      <protection/>
    </xf>
    <xf numFmtId="49" fontId="8" fillId="32" borderId="21" xfId="68" applyNumberFormat="1" applyFont="1" applyFill="1" applyBorder="1" applyAlignment="1">
      <alignment horizontal="left"/>
      <protection/>
    </xf>
    <xf numFmtId="4" fontId="8" fillId="32" borderId="15" xfId="68" applyNumberFormat="1" applyFont="1" applyFill="1" applyBorder="1" applyAlignment="1">
      <alignment horizontal="right"/>
      <protection/>
    </xf>
    <xf numFmtId="49" fontId="25" fillId="32" borderId="15" xfId="68" applyNumberFormat="1" applyFont="1" applyFill="1" applyBorder="1" applyAlignment="1" quotePrefix="1">
      <alignment horizontal="left"/>
      <protection/>
    </xf>
    <xf numFmtId="4" fontId="8" fillId="36" borderId="15" xfId="68" applyNumberFormat="1" applyFont="1" applyFill="1" applyBorder="1" applyAlignment="1">
      <alignment horizontal="right"/>
      <protection/>
    </xf>
    <xf numFmtId="0" fontId="8" fillId="32" borderId="21" xfId="68" applyFont="1" applyFill="1" applyBorder="1">
      <alignment/>
      <protection/>
    </xf>
    <xf numFmtId="164" fontId="8" fillId="0" borderId="15" xfId="68" applyNumberFormat="1" applyFont="1" applyFill="1" applyBorder="1" applyAlignment="1">
      <alignment horizontal="right"/>
      <protection/>
    </xf>
    <xf numFmtId="0" fontId="0" fillId="32" borderId="0" xfId="68" applyFill="1" applyBorder="1" applyAlignment="1" quotePrefix="1">
      <alignment horizontal="right"/>
      <protection/>
    </xf>
    <xf numFmtId="164" fontId="8" fillId="37" borderId="22" xfId="68" applyNumberFormat="1" applyFont="1" applyFill="1" applyBorder="1" applyAlignment="1">
      <alignment horizontal="right"/>
      <protection/>
    </xf>
    <xf numFmtId="0" fontId="0" fillId="32" borderId="23" xfId="68" applyFill="1" applyBorder="1">
      <alignment/>
      <protection/>
    </xf>
    <xf numFmtId="49" fontId="8" fillId="32" borderId="23" xfId="68" applyNumberFormat="1" applyFont="1" applyFill="1" applyBorder="1" applyAlignment="1">
      <alignment horizontal="center"/>
      <protection/>
    </xf>
    <xf numFmtId="0" fontId="0" fillId="32" borderId="23" xfId="68" applyFill="1" applyBorder="1" applyAlignment="1">
      <alignment horizontal="right"/>
      <protection/>
    </xf>
    <xf numFmtId="0" fontId="1" fillId="32" borderId="0" xfId="68" applyFont="1" applyFill="1">
      <alignment/>
      <protection/>
    </xf>
    <xf numFmtId="0" fontId="1" fillId="32" borderId="0" xfId="68" applyFont="1" applyFill="1" applyAlignment="1">
      <alignment/>
      <protection/>
    </xf>
    <xf numFmtId="164" fontId="1" fillId="32" borderId="0" xfId="68" applyNumberFormat="1" applyFont="1" applyFill="1" applyBorder="1" applyAlignment="1">
      <alignment horizontal="right"/>
      <protection/>
    </xf>
    <xf numFmtId="164" fontId="0" fillId="32" borderId="23" xfId="68" applyNumberFormat="1" applyFill="1" applyBorder="1" applyAlignment="1">
      <alignment horizontal="right"/>
      <protection/>
    </xf>
    <xf numFmtId="0" fontId="0" fillId="0" borderId="0" xfId="0" applyFont="1" applyAlignment="1">
      <alignment/>
    </xf>
    <xf numFmtId="0" fontId="23" fillId="0" borderId="0" xfId="67" applyFont="1" applyAlignment="1">
      <alignment horizontal="centerContinuous"/>
      <protection/>
    </xf>
    <xf numFmtId="0" fontId="0" fillId="0" borderId="0" xfId="67" applyAlignment="1">
      <alignment horizontal="centerContinuous"/>
      <protection/>
    </xf>
    <xf numFmtId="0" fontId="8" fillId="0" borderId="0" xfId="67" applyFont="1" applyAlignment="1">
      <alignment horizontal="centerContinuous"/>
      <protection/>
    </xf>
    <xf numFmtId="0" fontId="25" fillId="0" borderId="0" xfId="67" applyFont="1">
      <alignment/>
      <protection/>
    </xf>
    <xf numFmtId="0" fontId="8" fillId="0" borderId="0" xfId="67" applyFont="1" applyAlignment="1" quotePrefix="1">
      <alignment horizontal="left"/>
      <protection/>
    </xf>
    <xf numFmtId="0" fontId="0" fillId="0" borderId="15" xfId="67" applyBorder="1">
      <alignment/>
      <protection/>
    </xf>
    <xf numFmtId="49" fontId="8" fillId="0" borderId="15" xfId="67" applyNumberFormat="1" applyFont="1" applyBorder="1" applyAlignment="1">
      <alignment horizontal="left"/>
      <protection/>
    </xf>
    <xf numFmtId="49" fontId="8" fillId="0" borderId="15" xfId="67" applyNumberFormat="1" applyFont="1" applyBorder="1" applyAlignment="1">
      <alignment horizontal="center"/>
      <protection/>
    </xf>
    <xf numFmtId="0" fontId="8" fillId="0" borderId="15" xfId="67" applyFont="1" applyBorder="1">
      <alignment/>
      <protection/>
    </xf>
    <xf numFmtId="49" fontId="25" fillId="0" borderId="0" xfId="67" applyNumberFormat="1" applyFont="1" applyAlignment="1" quotePrefix="1">
      <alignment horizontal="left"/>
      <protection/>
    </xf>
    <xf numFmtId="0" fontId="0" fillId="0" borderId="0" xfId="67" applyBorder="1">
      <alignment/>
      <protection/>
    </xf>
    <xf numFmtId="49" fontId="8" fillId="0" borderId="0" xfId="67" applyNumberFormat="1" applyFont="1" applyBorder="1" applyAlignment="1">
      <alignment horizontal="right"/>
      <protection/>
    </xf>
    <xf numFmtId="49" fontId="8" fillId="0" borderId="0" xfId="67" applyNumberFormat="1" applyFont="1" applyBorder="1" applyAlignment="1">
      <alignment horizontal="center"/>
      <protection/>
    </xf>
    <xf numFmtId="0" fontId="8" fillId="0" borderId="0" xfId="67" applyFont="1" applyBorder="1">
      <alignment/>
      <protection/>
    </xf>
    <xf numFmtId="49" fontId="25" fillId="0" borderId="0" xfId="67" applyNumberFormat="1" applyFont="1" applyBorder="1" applyAlignment="1" quotePrefix="1">
      <alignment horizontal="left"/>
      <protection/>
    </xf>
    <xf numFmtId="0" fontId="25" fillId="0" borderId="15" xfId="67" applyFont="1" applyBorder="1" applyAlignment="1">
      <alignment horizontal="center"/>
      <protection/>
    </xf>
    <xf numFmtId="0" fontId="25" fillId="32" borderId="15" xfId="67" applyFont="1" applyFill="1" applyBorder="1" applyAlignment="1">
      <alignment horizontal="center"/>
      <protection/>
    </xf>
    <xf numFmtId="49" fontId="25" fillId="32" borderId="15" xfId="67" applyNumberFormat="1" applyFont="1" applyFill="1" applyBorder="1" applyAlignment="1">
      <alignment horizontal="center"/>
      <protection/>
    </xf>
    <xf numFmtId="0" fontId="25" fillId="0" borderId="15" xfId="67" applyFont="1" applyBorder="1" applyAlignment="1" quotePrefix="1">
      <alignment horizontal="center"/>
      <protection/>
    </xf>
    <xf numFmtId="0" fontId="25" fillId="35" borderId="20" xfId="67" applyFont="1" applyFill="1" applyBorder="1" applyAlignment="1">
      <alignment horizontal="center"/>
      <protection/>
    </xf>
    <xf numFmtId="0" fontId="0" fillId="0" borderId="24" xfId="67" applyBorder="1">
      <alignment/>
      <protection/>
    </xf>
    <xf numFmtId="0" fontId="8" fillId="35" borderId="0" xfId="67" applyFont="1" applyFill="1" applyAlignment="1">
      <alignment horizontal="center"/>
      <protection/>
    </xf>
    <xf numFmtId="0" fontId="8" fillId="35" borderId="24" xfId="67" applyFont="1" applyFill="1" applyBorder="1" applyAlignment="1">
      <alignment horizontal="center"/>
      <protection/>
    </xf>
    <xf numFmtId="0" fontId="0" fillId="32" borderId="0" xfId="67" applyFill="1" applyBorder="1">
      <alignment/>
      <protection/>
    </xf>
    <xf numFmtId="0" fontId="8" fillId="35" borderId="25" xfId="67" applyFont="1" applyFill="1" applyBorder="1" applyAlignment="1">
      <alignment horizontal="center"/>
      <protection/>
    </xf>
    <xf numFmtId="0" fontId="8" fillId="35" borderId="20" xfId="67" applyFont="1" applyFill="1" applyBorder="1" applyAlignment="1">
      <alignment horizontal="center"/>
      <protection/>
    </xf>
    <xf numFmtId="0" fontId="0" fillId="0" borderId="25" xfId="67" applyBorder="1">
      <alignment/>
      <protection/>
    </xf>
    <xf numFmtId="0" fontId="8" fillId="35" borderId="0" xfId="67" applyFont="1" applyFill="1" applyBorder="1" applyAlignment="1">
      <alignment horizontal="centerContinuous"/>
      <protection/>
    </xf>
    <xf numFmtId="0" fontId="8" fillId="35" borderId="25" xfId="67" applyFont="1" applyFill="1" applyBorder="1" applyAlignment="1">
      <alignment horizontal="centerContinuous"/>
      <protection/>
    </xf>
    <xf numFmtId="0" fontId="0" fillId="32" borderId="0" xfId="67" applyFill="1">
      <alignment/>
      <protection/>
    </xf>
    <xf numFmtId="0" fontId="8" fillId="35" borderId="25" xfId="67" applyFont="1" applyFill="1" applyBorder="1" applyAlignment="1" quotePrefix="1">
      <alignment horizontal="center"/>
      <protection/>
    </xf>
    <xf numFmtId="0" fontId="27" fillId="35" borderId="26" xfId="67" applyFont="1" applyFill="1" applyBorder="1" applyAlignment="1">
      <alignment horizontal="centerContinuous"/>
      <protection/>
    </xf>
    <xf numFmtId="0" fontId="8" fillId="35" borderId="23" xfId="67" applyFont="1" applyFill="1" applyBorder="1" applyAlignment="1">
      <alignment horizontal="center"/>
      <protection/>
    </xf>
    <xf numFmtId="0" fontId="27" fillId="35" borderId="23" xfId="67" applyFont="1" applyFill="1" applyBorder="1" applyAlignment="1">
      <alignment horizontal="center"/>
      <protection/>
    </xf>
    <xf numFmtId="0" fontId="27" fillId="35" borderId="27" xfId="67" applyFont="1" applyFill="1" applyBorder="1" applyAlignment="1" quotePrefix="1">
      <alignment horizontal="center"/>
      <protection/>
    </xf>
    <xf numFmtId="0" fontId="8" fillId="32" borderId="0" xfId="67" applyFont="1" applyFill="1" applyBorder="1" applyAlignment="1">
      <alignment horizontal="center"/>
      <protection/>
    </xf>
    <xf numFmtId="0" fontId="8" fillId="35" borderId="27" xfId="67" applyFont="1" applyFill="1" applyBorder="1" applyAlignment="1">
      <alignment horizontal="center"/>
      <protection/>
    </xf>
    <xf numFmtId="0" fontId="27" fillId="35" borderId="27" xfId="67" applyFont="1" applyFill="1" applyBorder="1" applyAlignment="1" quotePrefix="1">
      <alignment horizontal="left"/>
      <protection/>
    </xf>
    <xf numFmtId="49" fontId="8" fillId="0" borderId="2" xfId="67" applyNumberFormat="1" applyFont="1" applyBorder="1" applyAlignment="1">
      <alignment horizontal="center"/>
      <protection/>
    </xf>
    <xf numFmtId="3" fontId="8" fillId="0" borderId="16" xfId="67" applyNumberFormat="1" applyFont="1" applyBorder="1" applyAlignment="1">
      <alignment horizontal="left"/>
      <protection/>
    </xf>
    <xf numFmtId="49" fontId="8" fillId="0" borderId="17" xfId="67" applyNumberFormat="1" applyFont="1" applyBorder="1" applyAlignment="1">
      <alignment horizontal="center"/>
      <protection/>
    </xf>
    <xf numFmtId="0" fontId="8" fillId="0" borderId="0" xfId="67" applyFont="1">
      <alignment/>
      <protection/>
    </xf>
    <xf numFmtId="4" fontId="8" fillId="0" borderId="28" xfId="67" applyNumberFormat="1" applyFont="1" applyBorder="1" applyAlignment="1">
      <alignment horizontal="right"/>
      <protection/>
    </xf>
    <xf numFmtId="4" fontId="0" fillId="0" borderId="28" xfId="67" applyNumberFormat="1" applyBorder="1" applyAlignment="1">
      <alignment horizontal="right"/>
      <protection/>
    </xf>
    <xf numFmtId="2" fontId="8" fillId="0" borderId="28" xfId="67" applyNumberFormat="1" applyFont="1" applyBorder="1" applyAlignment="1">
      <alignment horizontal="center"/>
      <protection/>
    </xf>
    <xf numFmtId="4" fontId="8" fillId="0" borderId="14" xfId="67" applyNumberFormat="1" applyFont="1" applyBorder="1" applyAlignment="1">
      <alignment horizontal="right"/>
      <protection/>
    </xf>
    <xf numFmtId="3" fontId="0" fillId="0" borderId="16" xfId="67" applyNumberFormat="1" applyBorder="1" applyAlignment="1">
      <alignment horizontal="left"/>
      <protection/>
    </xf>
    <xf numFmtId="4" fontId="0" fillId="0" borderId="17" xfId="67" applyNumberFormat="1" applyBorder="1" applyAlignment="1">
      <alignment horizontal="right"/>
      <protection/>
    </xf>
    <xf numFmtId="2" fontId="0" fillId="0" borderId="28" xfId="67" applyNumberFormat="1" applyBorder="1">
      <alignment/>
      <protection/>
    </xf>
    <xf numFmtId="0" fontId="0" fillId="0" borderId="2" xfId="67" applyBorder="1">
      <alignment/>
      <protection/>
    </xf>
    <xf numFmtId="0" fontId="0" fillId="0" borderId="28" xfId="67" applyBorder="1">
      <alignment/>
      <protection/>
    </xf>
    <xf numFmtId="0" fontId="8" fillId="0" borderId="2" xfId="67" applyFont="1" applyBorder="1" applyAlignment="1" quotePrefix="1">
      <alignment horizontal="left"/>
      <protection/>
    </xf>
    <xf numFmtId="0" fontId="25" fillId="0" borderId="15" xfId="67" applyFont="1" applyBorder="1" applyAlignment="1" quotePrefix="1">
      <alignment horizontal="right"/>
      <protection/>
    </xf>
    <xf numFmtId="0" fontId="8" fillId="0" borderId="28" xfId="67" applyFont="1" applyBorder="1" quotePrefix="1">
      <alignment/>
      <protection/>
    </xf>
    <xf numFmtId="4" fontId="8" fillId="35" borderId="28" xfId="67" applyNumberFormat="1" applyFont="1" applyFill="1" applyBorder="1" applyAlignment="1">
      <alignment horizontal="right"/>
      <protection/>
    </xf>
    <xf numFmtId="0" fontId="25" fillId="0" borderId="0" xfId="67" applyFont="1" applyAlignment="1">
      <alignment horizontal="left"/>
      <protection/>
    </xf>
    <xf numFmtId="49" fontId="8" fillId="37" borderId="21" xfId="68" applyNumberFormat="1" applyFont="1" applyFill="1" applyBorder="1" applyAlignment="1">
      <alignment horizontal="left"/>
      <protection/>
    </xf>
    <xf numFmtId="0" fontId="0" fillId="37" borderId="15" xfId="68" applyFill="1" applyBorder="1">
      <alignment/>
      <protection/>
    </xf>
    <xf numFmtId="0" fontId="0" fillId="0" borderId="0" xfId="67" applyFont="1" applyAlignment="1">
      <alignment wrapText="1"/>
      <protection/>
    </xf>
    <xf numFmtId="0" fontId="30" fillId="32" borderId="0" xfId="67" applyFont="1" applyFill="1" applyAlignment="1">
      <alignment vertical="top" wrapText="1"/>
      <protection/>
    </xf>
    <xf numFmtId="0" fontId="31" fillId="0" borderId="0" xfId="67" applyFont="1" applyAlignment="1">
      <alignment wrapText="1"/>
      <protection/>
    </xf>
    <xf numFmtId="0" fontId="32" fillId="0" borderId="0" xfId="67" applyFont="1" applyAlignment="1">
      <alignment wrapText="1"/>
      <protection/>
    </xf>
    <xf numFmtId="0" fontId="5" fillId="32" borderId="0" xfId="68" applyFont="1" applyFill="1">
      <alignment/>
      <protection/>
    </xf>
    <xf numFmtId="0" fontId="8" fillId="32" borderId="0" xfId="68" applyFont="1" applyFill="1" applyBorder="1" applyAlignment="1">
      <alignment horizontal="left"/>
      <protection/>
    </xf>
    <xf numFmtId="6" fontId="0" fillId="32" borderId="0" xfId="68" applyNumberFormat="1" applyFill="1" applyBorder="1" applyAlignment="1" quotePrefix="1">
      <alignment horizontal="right"/>
      <protection/>
    </xf>
    <xf numFmtId="49" fontId="25" fillId="32" borderId="0" xfId="68" applyNumberFormat="1" applyFont="1" applyFill="1" applyBorder="1" applyAlignment="1">
      <alignment horizontal="left"/>
      <protection/>
    </xf>
    <xf numFmtId="0" fontId="0" fillId="0" borderId="15" xfId="0" applyFont="1" applyBorder="1" applyAlignment="1">
      <alignment/>
    </xf>
    <xf numFmtId="0" fontId="0" fillId="0" borderId="0" xfId="0" applyAlignment="1">
      <alignment horizontal="right"/>
    </xf>
    <xf numFmtId="0" fontId="0" fillId="0" borderId="15" xfId="0" applyFill="1" applyBorder="1" applyAlignment="1" applyProtection="1">
      <alignment/>
      <protection locked="0"/>
    </xf>
    <xf numFmtId="0" fontId="0" fillId="0" borderId="0" xfId="0" applyFont="1" applyAlignment="1">
      <alignment wrapText="1"/>
    </xf>
    <xf numFmtId="0" fontId="0" fillId="0" borderId="0" xfId="0" applyAlignment="1">
      <alignment/>
    </xf>
    <xf numFmtId="0" fontId="0" fillId="0" borderId="0" xfId="0" applyAlignment="1">
      <alignment wrapText="1"/>
    </xf>
    <xf numFmtId="0" fontId="0" fillId="0" borderId="15" xfId="0" applyBorder="1" applyAlignment="1">
      <alignment/>
    </xf>
    <xf numFmtId="0" fontId="7" fillId="0" borderId="0" xfId="0" applyFont="1" applyAlignment="1">
      <alignment horizontal="right" vertical="center" wrapText="1"/>
    </xf>
    <xf numFmtId="0" fontId="0" fillId="0" borderId="0" xfId="0" applyAlignment="1">
      <alignment vertical="center" wrapText="1"/>
    </xf>
    <xf numFmtId="0" fontId="0" fillId="34" borderId="15" xfId="0" applyFont="1" applyFill="1" applyBorder="1" applyAlignment="1" applyProtection="1">
      <alignment/>
      <protection locked="0"/>
    </xf>
    <xf numFmtId="0" fontId="0" fillId="34" borderId="15" xfId="0" applyFill="1" applyBorder="1" applyAlignment="1" applyProtection="1">
      <alignment/>
      <protection locked="0"/>
    </xf>
    <xf numFmtId="0" fontId="4" fillId="38" borderId="0" xfId="0" applyFont="1" applyFill="1" applyAlignment="1">
      <alignment horizontal="center"/>
    </xf>
    <xf numFmtId="0" fontId="28" fillId="0" borderId="0" xfId="0" applyFont="1" applyAlignment="1">
      <alignment horizontal="center" vertical="center"/>
    </xf>
    <xf numFmtId="0" fontId="0" fillId="0" borderId="0" xfId="0" applyAlignment="1">
      <alignment horizontal="center" vertical="center"/>
    </xf>
    <xf numFmtId="0" fontId="5" fillId="0" borderId="13" xfId="0" applyFont="1" applyBorder="1" applyAlignment="1">
      <alignment horizontal="center"/>
    </xf>
    <xf numFmtId="0" fontId="0" fillId="32" borderId="15" xfId="68" applyFont="1" applyFill="1" applyBorder="1" applyAlignment="1">
      <alignment/>
      <protection/>
    </xf>
    <xf numFmtId="49" fontId="8" fillId="32" borderId="15" xfId="68" applyNumberFormat="1" applyFont="1" applyFill="1" applyBorder="1" applyAlignment="1">
      <alignment horizontal="left"/>
      <protection/>
    </xf>
    <xf numFmtId="0" fontId="0" fillId="32" borderId="0" xfId="68" applyFont="1" applyFill="1" applyBorder="1" applyAlignment="1">
      <alignment horizontal="center"/>
      <protection/>
    </xf>
    <xf numFmtId="0" fontId="13" fillId="32" borderId="0" xfId="66" applyBorder="1" applyAlignment="1">
      <alignment horizontal="center"/>
      <protection/>
    </xf>
    <xf numFmtId="0" fontId="9" fillId="36" borderId="0" xfId="68" applyFont="1" applyFill="1" applyBorder="1" applyAlignment="1">
      <alignment horizontal="center" wrapText="1"/>
      <protection/>
    </xf>
    <xf numFmtId="0" fontId="13" fillId="32" borderId="0" xfId="66" applyAlignment="1">
      <alignment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 Name" xfId="39"/>
    <cellStyle name="Account Number" xfId="40"/>
    <cellStyle name="Actual Amount" xfId="41"/>
    <cellStyle name="Allocation" xfId="42"/>
    <cellStyle name="Bad" xfId="43"/>
    <cellStyle name="Budgetsheets" xfId="44"/>
    <cellStyle name="Calculation" xfId="45"/>
    <cellStyle name="Check Cell" xfId="46"/>
    <cellStyle name="Comma" xfId="47"/>
    <cellStyle name="Comma [0]" xfId="48"/>
    <cellStyle name="Currency" xfId="49"/>
    <cellStyle name="Currency [0]" xfId="50"/>
    <cellStyle name="Date" xfId="51"/>
    <cellStyle name="Dollars" xfId="52"/>
    <cellStyle name="Explanatory Text" xfId="53"/>
    <cellStyle name="Followed Hyperlink" xfId="54"/>
    <cellStyle name="Funds Remaining" xfId="55"/>
    <cellStyle name="Good" xfId="56"/>
    <cellStyle name="Heading" xfId="57"/>
    <cellStyle name="Heading 1" xfId="58"/>
    <cellStyle name="Heading 2" xfId="59"/>
    <cellStyle name="Heading 3" xfId="60"/>
    <cellStyle name="Heading 4" xfId="61"/>
    <cellStyle name="Hyperlink" xfId="62"/>
    <cellStyle name="Input" xfId="63"/>
    <cellStyle name="Linked Cell" xfId="64"/>
    <cellStyle name="Neutral" xfId="65"/>
    <cellStyle name="Normal_60120_07_08_Bdgt" xfId="66"/>
    <cellStyle name="Normal_FormCG006_SFML" xfId="67"/>
    <cellStyle name="Normal_FormCG006_SFML_BV7rk" xfId="68"/>
    <cellStyle name="Note" xfId="69"/>
    <cellStyle name="Output" xfId="70"/>
    <cellStyle name="Percent" xfId="71"/>
    <cellStyle name="Title" xfId="72"/>
    <cellStyle name="Total" xfId="73"/>
    <cellStyle name="Total Remaining" xfId="74"/>
    <cellStyle name="Transfers"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BE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83</xdr:row>
      <xdr:rowOff>0</xdr:rowOff>
    </xdr:from>
    <xdr:to>
      <xdr:col>0</xdr:col>
      <xdr:colOff>9525</xdr:colOff>
      <xdr:row>83</xdr:row>
      <xdr:rowOff>9525</xdr:rowOff>
    </xdr:to>
    <xdr:pic>
      <xdr:nvPicPr>
        <xdr:cNvPr id="1" name="Picture 1" descr="spacer"/>
        <xdr:cNvPicPr preferRelativeResize="1">
          <a:picLocks noChangeAspect="1"/>
        </xdr:cNvPicPr>
      </xdr:nvPicPr>
      <xdr:blipFill>
        <a:blip r:embed="rId1"/>
        <a:stretch>
          <a:fillRect/>
        </a:stretch>
      </xdr:blipFill>
      <xdr:spPr>
        <a:xfrm>
          <a:off x="0" y="20078700"/>
          <a:ext cx="9525" cy="9525"/>
        </a:xfrm>
        <a:prstGeom prst="rect">
          <a:avLst/>
        </a:prstGeom>
        <a:noFill/>
        <a:ln w="9525" cmpd="sng">
          <a:noFill/>
        </a:ln>
      </xdr:spPr>
    </xdr:pic>
    <xdr:clientData/>
  </xdr:twoCellAnchor>
  <xdr:twoCellAnchor editAs="oneCell">
    <xdr:from>
      <xdr:col>0</xdr:col>
      <xdr:colOff>0</xdr:colOff>
      <xdr:row>83</xdr:row>
      <xdr:rowOff>0</xdr:rowOff>
    </xdr:from>
    <xdr:to>
      <xdr:col>0</xdr:col>
      <xdr:colOff>9525</xdr:colOff>
      <xdr:row>83</xdr:row>
      <xdr:rowOff>9525</xdr:rowOff>
    </xdr:to>
    <xdr:pic>
      <xdr:nvPicPr>
        <xdr:cNvPr id="2" name="Picture 2" descr="spacer"/>
        <xdr:cNvPicPr preferRelativeResize="1">
          <a:picLocks noChangeAspect="1"/>
        </xdr:cNvPicPr>
      </xdr:nvPicPr>
      <xdr:blipFill>
        <a:blip r:embed="rId1"/>
        <a:stretch>
          <a:fillRect/>
        </a:stretch>
      </xdr:blipFill>
      <xdr:spPr>
        <a:xfrm>
          <a:off x="0" y="20078700"/>
          <a:ext cx="9525" cy="9525"/>
        </a:xfrm>
        <a:prstGeom prst="rect">
          <a:avLst/>
        </a:prstGeom>
        <a:noFill/>
        <a:ln w="9525" cmpd="sng">
          <a:noFill/>
        </a:ln>
      </xdr:spPr>
    </xdr:pic>
    <xdr:clientData/>
  </xdr:twoCellAnchor>
  <xdr:twoCellAnchor editAs="oneCell">
    <xdr:from>
      <xdr:col>0</xdr:col>
      <xdr:colOff>0</xdr:colOff>
      <xdr:row>86</xdr:row>
      <xdr:rowOff>0</xdr:rowOff>
    </xdr:from>
    <xdr:to>
      <xdr:col>0</xdr:col>
      <xdr:colOff>9525</xdr:colOff>
      <xdr:row>86</xdr:row>
      <xdr:rowOff>9525</xdr:rowOff>
    </xdr:to>
    <xdr:pic>
      <xdr:nvPicPr>
        <xdr:cNvPr id="3" name="Picture 3" descr="spacer"/>
        <xdr:cNvPicPr preferRelativeResize="1">
          <a:picLocks noChangeAspect="1"/>
        </xdr:cNvPicPr>
      </xdr:nvPicPr>
      <xdr:blipFill>
        <a:blip r:embed="rId1"/>
        <a:stretch>
          <a:fillRect/>
        </a:stretch>
      </xdr:blipFill>
      <xdr:spPr>
        <a:xfrm>
          <a:off x="0" y="20450175"/>
          <a:ext cx="9525" cy="9525"/>
        </a:xfrm>
        <a:prstGeom prst="rect">
          <a:avLst/>
        </a:prstGeom>
        <a:noFill/>
        <a:ln w="9525" cmpd="sng">
          <a:noFill/>
        </a:ln>
      </xdr:spPr>
    </xdr:pic>
    <xdr:clientData/>
  </xdr:twoCellAnchor>
  <xdr:twoCellAnchor editAs="oneCell">
    <xdr:from>
      <xdr:col>0</xdr:col>
      <xdr:colOff>0</xdr:colOff>
      <xdr:row>86</xdr:row>
      <xdr:rowOff>0</xdr:rowOff>
    </xdr:from>
    <xdr:to>
      <xdr:col>0</xdr:col>
      <xdr:colOff>9525</xdr:colOff>
      <xdr:row>86</xdr:row>
      <xdr:rowOff>9525</xdr:rowOff>
    </xdr:to>
    <xdr:pic>
      <xdr:nvPicPr>
        <xdr:cNvPr id="4" name="Picture 4" descr="spacer"/>
        <xdr:cNvPicPr preferRelativeResize="1">
          <a:picLocks noChangeAspect="1"/>
        </xdr:cNvPicPr>
      </xdr:nvPicPr>
      <xdr:blipFill>
        <a:blip r:embed="rId1"/>
        <a:stretch>
          <a:fillRect/>
        </a:stretch>
      </xdr:blipFill>
      <xdr:spPr>
        <a:xfrm>
          <a:off x="0" y="20450175"/>
          <a:ext cx="9525" cy="9525"/>
        </a:xfrm>
        <a:prstGeom prst="rect">
          <a:avLst/>
        </a:prstGeom>
        <a:noFill/>
        <a:ln w="9525" cmpd="sng">
          <a:noFill/>
        </a:ln>
      </xdr:spPr>
    </xdr:pic>
    <xdr:clientData/>
  </xdr:twoCellAnchor>
  <xdr:twoCellAnchor editAs="oneCell">
    <xdr:from>
      <xdr:col>0</xdr:col>
      <xdr:colOff>0</xdr:colOff>
      <xdr:row>89</xdr:row>
      <xdr:rowOff>0</xdr:rowOff>
    </xdr:from>
    <xdr:to>
      <xdr:col>0</xdr:col>
      <xdr:colOff>9525</xdr:colOff>
      <xdr:row>89</xdr:row>
      <xdr:rowOff>9525</xdr:rowOff>
    </xdr:to>
    <xdr:pic>
      <xdr:nvPicPr>
        <xdr:cNvPr id="5" name="Picture 5" descr="spacer"/>
        <xdr:cNvPicPr preferRelativeResize="1">
          <a:picLocks noChangeAspect="1"/>
        </xdr:cNvPicPr>
      </xdr:nvPicPr>
      <xdr:blipFill>
        <a:blip r:embed="rId1"/>
        <a:stretch>
          <a:fillRect/>
        </a:stretch>
      </xdr:blipFill>
      <xdr:spPr>
        <a:xfrm>
          <a:off x="0" y="20821650"/>
          <a:ext cx="9525" cy="9525"/>
        </a:xfrm>
        <a:prstGeom prst="rect">
          <a:avLst/>
        </a:prstGeom>
        <a:noFill/>
        <a:ln w="9525" cmpd="sng">
          <a:noFill/>
        </a:ln>
      </xdr:spPr>
    </xdr:pic>
    <xdr:clientData/>
  </xdr:twoCellAnchor>
  <xdr:twoCellAnchor editAs="oneCell">
    <xdr:from>
      <xdr:col>0</xdr:col>
      <xdr:colOff>0</xdr:colOff>
      <xdr:row>89</xdr:row>
      <xdr:rowOff>0</xdr:rowOff>
    </xdr:from>
    <xdr:to>
      <xdr:col>0</xdr:col>
      <xdr:colOff>9525</xdr:colOff>
      <xdr:row>89</xdr:row>
      <xdr:rowOff>9525</xdr:rowOff>
    </xdr:to>
    <xdr:pic>
      <xdr:nvPicPr>
        <xdr:cNvPr id="6" name="Picture 6" descr="spacer"/>
        <xdr:cNvPicPr preferRelativeResize="1">
          <a:picLocks noChangeAspect="1"/>
        </xdr:cNvPicPr>
      </xdr:nvPicPr>
      <xdr:blipFill>
        <a:blip r:embed="rId1"/>
        <a:stretch>
          <a:fillRect/>
        </a:stretch>
      </xdr:blipFill>
      <xdr:spPr>
        <a:xfrm>
          <a:off x="0" y="20821650"/>
          <a:ext cx="9525" cy="9525"/>
        </a:xfrm>
        <a:prstGeom prst="rect">
          <a:avLst/>
        </a:prstGeom>
        <a:noFill/>
        <a:ln w="9525" cmpd="sng">
          <a:noFill/>
        </a:ln>
      </xdr:spPr>
    </xdr:pic>
    <xdr:clientData/>
  </xdr:twoCellAnchor>
  <xdr:twoCellAnchor editAs="oneCell">
    <xdr:from>
      <xdr:col>0</xdr:col>
      <xdr:colOff>0</xdr:colOff>
      <xdr:row>92</xdr:row>
      <xdr:rowOff>0</xdr:rowOff>
    </xdr:from>
    <xdr:to>
      <xdr:col>0</xdr:col>
      <xdr:colOff>9525</xdr:colOff>
      <xdr:row>92</xdr:row>
      <xdr:rowOff>9525</xdr:rowOff>
    </xdr:to>
    <xdr:pic>
      <xdr:nvPicPr>
        <xdr:cNvPr id="7" name="Picture 7" descr="spacer"/>
        <xdr:cNvPicPr preferRelativeResize="1">
          <a:picLocks noChangeAspect="1"/>
        </xdr:cNvPicPr>
      </xdr:nvPicPr>
      <xdr:blipFill>
        <a:blip r:embed="rId1"/>
        <a:stretch>
          <a:fillRect/>
        </a:stretch>
      </xdr:blipFill>
      <xdr:spPr>
        <a:xfrm>
          <a:off x="0" y="21202650"/>
          <a:ext cx="9525" cy="9525"/>
        </a:xfrm>
        <a:prstGeom prst="rect">
          <a:avLst/>
        </a:prstGeom>
        <a:noFill/>
        <a:ln w="9525" cmpd="sng">
          <a:noFill/>
        </a:ln>
      </xdr:spPr>
    </xdr:pic>
    <xdr:clientData/>
  </xdr:twoCellAnchor>
  <xdr:twoCellAnchor editAs="oneCell">
    <xdr:from>
      <xdr:col>0</xdr:col>
      <xdr:colOff>0</xdr:colOff>
      <xdr:row>92</xdr:row>
      <xdr:rowOff>0</xdr:rowOff>
    </xdr:from>
    <xdr:to>
      <xdr:col>0</xdr:col>
      <xdr:colOff>9525</xdr:colOff>
      <xdr:row>92</xdr:row>
      <xdr:rowOff>9525</xdr:rowOff>
    </xdr:to>
    <xdr:pic>
      <xdr:nvPicPr>
        <xdr:cNvPr id="8" name="Picture 8" descr="spacer"/>
        <xdr:cNvPicPr preferRelativeResize="1">
          <a:picLocks noChangeAspect="1"/>
        </xdr:cNvPicPr>
      </xdr:nvPicPr>
      <xdr:blipFill>
        <a:blip r:embed="rId1"/>
        <a:stretch>
          <a:fillRect/>
        </a:stretch>
      </xdr:blipFill>
      <xdr:spPr>
        <a:xfrm>
          <a:off x="0" y="212026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hene.csumb.edu/Accounting\60120%20Budget%20Tracking\60120_07_08_Bdg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hene.csumb.edu/Accounting\60120%20Budget%20Tracking\60120_VenTresca_07_09_Bdg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3-McGinitie_actual"/>
      <sheetName val="Rate #2_limitedVT_actual"/>
      <sheetName val="Rate #1-VenTresca_actual"/>
      <sheetName val="Exec Summary"/>
      <sheetName val="Op Budget SMLMG"/>
      <sheetName val="Op Budget SMLVT"/>
      <sheetName val="Student Assts"/>
      <sheetName val="Staff Salaries"/>
      <sheetName val="Benefits"/>
      <sheetName val="Ship Days"/>
      <sheetName val="Barb's Card"/>
      <sheetName val="Bill's Card"/>
      <sheetName val="Kate'sCard"/>
      <sheetName val="Pat'sCard"/>
      <sheetName val="Rikk's Card"/>
      <sheetName val="Phone"/>
      <sheetName val="Instructions"/>
      <sheetName val="Equipment"/>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ate-07-09_actual"/>
      <sheetName val="Exec Summary"/>
      <sheetName val="Overview"/>
      <sheetName val="Operating Budget"/>
      <sheetName val="Equipment-int"/>
      <sheetName val="Maint Cost Est"/>
      <sheetName val="Hours Calc"/>
      <sheetName val="601000 Salaries"/>
      <sheetName val="Benefits"/>
      <sheetName val="Oxnard Travel Log"/>
      <sheetName val="Ship Days"/>
      <sheetName val="Barb's Pro Card"/>
      <sheetName val="Bill's Pro Card"/>
      <sheetName val="Kate's Pro Card"/>
      <sheetName val="Pat's Pro Card"/>
      <sheetName val="Rikk's Proc Card"/>
      <sheetName val="Dave's Proc Card"/>
      <sheetName val="Pager,Calling Card,Cell Phone"/>
      <sheetName val="Student &amp; Grad Assistants"/>
      <sheetName val="610301-Admin Positions"/>
      <sheetName val="Office Depot &amp; Water"/>
      <sheetName val="Personal Reimb - Supplies"/>
      <sheetName val="McWhorter's &amp; Bookstore"/>
      <sheetName val="Other Blanket POs"/>
      <sheetName val="Sp. Consult. &amp; Inside Temp"/>
      <sheetName val="Open Commitments (Pivot)"/>
      <sheetName val="610103-PT Faculty"/>
      <sheetName val="610201-Permanent Faculty"/>
      <sheetName val="Description (Pivot)"/>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D9" sqref="D9:F9"/>
    </sheetView>
  </sheetViews>
  <sheetFormatPr defaultColWidth="9.140625" defaultRowHeight="12.75"/>
  <cols>
    <col min="1" max="1" width="2.57421875" style="0" customWidth="1"/>
    <col min="2" max="2" width="12.57421875" style="0" customWidth="1"/>
    <col min="3" max="3" width="1.421875" style="0" customWidth="1"/>
    <col min="4" max="4" width="12.57421875" style="0" customWidth="1"/>
    <col min="5" max="5" width="1.57421875" style="0" customWidth="1"/>
    <col min="6" max="6" width="12.57421875" style="0" customWidth="1"/>
    <col min="7" max="7" width="1.57421875" style="0" customWidth="1"/>
    <col min="8" max="8" width="12.57421875" style="0" customWidth="1"/>
    <col min="9" max="9" width="1.57421875" style="0" customWidth="1"/>
    <col min="10" max="10" width="12.57421875" style="0" customWidth="1"/>
    <col min="11" max="11" width="1.7109375" style="0" customWidth="1"/>
    <col min="12" max="12" width="12.57421875" style="0" customWidth="1"/>
    <col min="13" max="13" width="1.57421875" style="0" customWidth="1"/>
    <col min="14" max="14" width="13.421875" style="0" customWidth="1"/>
  </cols>
  <sheetData>
    <row r="1" spans="8:14" s="5" customFormat="1" ht="46.5" customHeight="1">
      <c r="H1" s="206" t="s">
        <v>196</v>
      </c>
      <c r="I1" s="207"/>
      <c r="J1" s="207"/>
      <c r="K1" s="207"/>
      <c r="L1" s="207"/>
      <c r="M1" s="207"/>
      <c r="N1" s="207"/>
    </row>
    <row r="2" ht="45.75" customHeight="1">
      <c r="E2" s="4"/>
    </row>
    <row r="3" spans="1:14" s="3" customFormat="1" ht="21" customHeight="1">
      <c r="A3" s="211" t="s">
        <v>61</v>
      </c>
      <c r="B3" s="212"/>
      <c r="C3" s="212"/>
      <c r="D3" s="212"/>
      <c r="E3" s="212"/>
      <c r="F3" s="212"/>
      <c r="G3" s="212"/>
      <c r="H3" s="212"/>
      <c r="I3" s="212"/>
      <c r="J3" s="212"/>
      <c r="K3" s="212"/>
      <c r="L3" s="212"/>
      <c r="M3" s="212"/>
      <c r="N3" s="212"/>
    </row>
    <row r="4" ht="6.75" customHeight="1"/>
    <row r="5" spans="1:14" ht="80.25" customHeight="1">
      <c r="A5" s="202" t="s">
        <v>200</v>
      </c>
      <c r="B5" s="202"/>
      <c r="C5" s="202"/>
      <c r="D5" s="202"/>
      <c r="E5" s="202"/>
      <c r="F5" s="202"/>
      <c r="G5" s="202"/>
      <c r="H5" s="202"/>
      <c r="I5" s="202"/>
      <c r="J5" s="202"/>
      <c r="K5" s="202"/>
      <c r="L5" s="202"/>
      <c r="M5" s="202"/>
      <c r="N5" s="202"/>
    </row>
    <row r="6" ht="27" customHeight="1"/>
    <row r="7" spans="1:14" ht="12.75">
      <c r="A7" s="210" t="s">
        <v>50</v>
      </c>
      <c r="B7" s="210"/>
      <c r="C7" s="210"/>
      <c r="D7" s="210"/>
      <c r="E7" s="210"/>
      <c r="F7" s="210"/>
      <c r="G7" s="210"/>
      <c r="H7" s="210"/>
      <c r="I7" s="210"/>
      <c r="J7" s="210"/>
      <c r="K7" s="210"/>
      <c r="L7" s="210"/>
      <c r="M7" s="210"/>
      <c r="N7" s="210"/>
    </row>
    <row r="8" ht="12" customHeight="1"/>
    <row r="9" spans="1:14" ht="12.75">
      <c r="A9" s="7" t="s">
        <v>51</v>
      </c>
      <c r="D9" s="208"/>
      <c r="E9" s="208"/>
      <c r="F9" s="208"/>
      <c r="H9" s="209"/>
      <c r="I9" s="209"/>
      <c r="J9" s="209"/>
      <c r="L9" s="208"/>
      <c r="M9" s="208"/>
      <c r="N9" s="208"/>
    </row>
    <row r="10" spans="1:12" s="2" customFormat="1" ht="12.75">
      <c r="A10" s="8"/>
      <c r="D10" s="6" t="s">
        <v>55</v>
      </c>
      <c r="E10" s="6"/>
      <c r="F10" s="6"/>
      <c r="H10" s="2" t="s">
        <v>56</v>
      </c>
      <c r="L10" s="2" t="s">
        <v>57</v>
      </c>
    </row>
    <row r="11" spans="1:6" s="2" customFormat="1" ht="4.5" customHeight="1">
      <c r="A11" s="8"/>
      <c r="D11" s="6"/>
      <c r="E11" s="6"/>
      <c r="F11" s="6"/>
    </row>
    <row r="12" spans="1:14" ht="12.75" customHeight="1">
      <c r="A12" s="7" t="s">
        <v>62</v>
      </c>
      <c r="D12" s="208"/>
      <c r="E12" s="208"/>
      <c r="F12" s="208"/>
      <c r="H12" s="203" t="s">
        <v>197</v>
      </c>
      <c r="I12" s="203"/>
      <c r="J12" s="203"/>
      <c r="K12" s="203"/>
      <c r="L12" s="208"/>
      <c r="M12" s="208"/>
      <c r="N12" s="208"/>
    </row>
    <row r="13" spans="1:6" s="2" customFormat="1" ht="5.25" customHeight="1">
      <c r="A13" s="8"/>
      <c r="D13" s="6"/>
      <c r="E13" s="6"/>
      <c r="F13" s="6"/>
    </row>
    <row r="14" spans="1:14" ht="12.75" customHeight="1">
      <c r="A14" s="7" t="s">
        <v>58</v>
      </c>
      <c r="D14" s="208"/>
      <c r="E14" s="208"/>
      <c r="F14" s="208"/>
      <c r="H14" s="200" t="s">
        <v>59</v>
      </c>
      <c r="I14" s="200"/>
      <c r="J14" s="200"/>
      <c r="K14" s="1"/>
      <c r="L14" s="208"/>
      <c r="M14" s="208"/>
      <c r="N14" s="208"/>
    </row>
    <row r="15" spans="1:6" s="2" customFormat="1" ht="4.5" customHeight="1">
      <c r="A15" s="8"/>
      <c r="D15" s="6"/>
      <c r="E15" s="6"/>
      <c r="F15" s="6"/>
    </row>
    <row r="16" ht="30.75" customHeight="1">
      <c r="A16" s="7"/>
    </row>
    <row r="17" spans="1:14" ht="12.75">
      <c r="A17" s="210" t="s">
        <v>48</v>
      </c>
      <c r="B17" s="210"/>
      <c r="C17" s="210"/>
      <c r="D17" s="210"/>
      <c r="E17" s="210"/>
      <c r="F17" s="210"/>
      <c r="G17" s="210"/>
      <c r="H17" s="210"/>
      <c r="I17" s="210"/>
      <c r="J17" s="210"/>
      <c r="K17" s="210"/>
      <c r="L17" s="210"/>
      <c r="M17" s="210"/>
      <c r="N17" s="210"/>
    </row>
    <row r="18" ht="6.75" customHeight="1"/>
    <row r="19" spans="1:14" ht="15.75" customHeight="1">
      <c r="A19" s="9"/>
      <c r="B19" s="204" t="s">
        <v>136</v>
      </c>
      <c r="C19" s="204"/>
      <c r="D19" s="204"/>
      <c r="E19" s="204"/>
      <c r="F19" s="204"/>
      <c r="G19" s="204"/>
      <c r="H19" s="204"/>
      <c r="I19" s="204"/>
      <c r="J19" s="204"/>
      <c r="K19" s="204"/>
      <c r="L19" s="204"/>
      <c r="M19" s="204"/>
      <c r="N19" s="204"/>
    </row>
    <row r="20" spans="2:14" ht="27.75" customHeight="1">
      <c r="B20" s="202" t="s">
        <v>137</v>
      </c>
      <c r="C20" s="204"/>
      <c r="D20" s="204"/>
      <c r="E20" s="204"/>
      <c r="F20" s="204"/>
      <c r="G20" s="204"/>
      <c r="H20" s="204"/>
      <c r="I20" s="204"/>
      <c r="J20" s="204"/>
      <c r="K20" s="204"/>
      <c r="L20" s="204"/>
      <c r="M20" s="204"/>
      <c r="N20" s="204"/>
    </row>
    <row r="21" spans="2:14" ht="15.75" customHeight="1">
      <c r="B21" s="202" t="s">
        <v>139</v>
      </c>
      <c r="C21" s="203"/>
      <c r="D21" s="203"/>
      <c r="E21" s="203"/>
      <c r="F21" s="203"/>
      <c r="G21" s="203"/>
      <c r="H21" s="203"/>
      <c r="I21" s="203"/>
      <c r="J21" s="203"/>
      <c r="K21" s="203"/>
      <c r="L21" s="203"/>
      <c r="M21" s="203"/>
      <c r="N21" s="203"/>
    </row>
    <row r="22" spans="2:14" ht="17.25" customHeight="1">
      <c r="B22" s="202" t="s">
        <v>140</v>
      </c>
      <c r="C22" s="203"/>
      <c r="D22" s="203"/>
      <c r="E22" s="203"/>
      <c r="F22" s="203"/>
      <c r="G22" s="203"/>
      <c r="H22" s="203"/>
      <c r="I22" s="203"/>
      <c r="J22" s="203"/>
      <c r="K22" s="203"/>
      <c r="L22" s="203"/>
      <c r="M22" s="203"/>
      <c r="N22" s="203"/>
    </row>
    <row r="23" spans="1:14" ht="17.25" customHeight="1">
      <c r="A23" s="9"/>
      <c r="B23" s="204" t="s">
        <v>138</v>
      </c>
      <c r="C23" s="204"/>
      <c r="D23" s="204"/>
      <c r="E23" s="204"/>
      <c r="F23" s="204"/>
      <c r="G23" s="204"/>
      <c r="H23" s="204"/>
      <c r="I23" s="204"/>
      <c r="J23" s="204"/>
      <c r="K23" s="204"/>
      <c r="L23" s="204"/>
      <c r="M23" s="204"/>
      <c r="N23" s="204"/>
    </row>
    <row r="24" spans="1:14" ht="27" customHeight="1">
      <c r="A24" s="9"/>
      <c r="B24" s="204" t="s">
        <v>47</v>
      </c>
      <c r="C24" s="204"/>
      <c r="D24" s="204"/>
      <c r="E24" s="204"/>
      <c r="F24" s="204"/>
      <c r="G24" s="204"/>
      <c r="H24" s="204"/>
      <c r="I24" s="204"/>
      <c r="J24" s="204"/>
      <c r="K24" s="204"/>
      <c r="L24" s="204"/>
      <c r="M24" s="204"/>
      <c r="N24" s="204"/>
    </row>
    <row r="25" ht="7.5" customHeight="1"/>
    <row r="26" ht="7.5" customHeight="1"/>
    <row r="27" spans="1:14" ht="19.5" customHeight="1">
      <c r="A27" s="204" t="s">
        <v>49</v>
      </c>
      <c r="B27" s="204"/>
      <c r="C27" s="204"/>
      <c r="D27" s="204"/>
      <c r="E27" s="204"/>
      <c r="F27" s="204"/>
      <c r="G27" s="204"/>
      <c r="H27" s="204"/>
      <c r="I27" s="204"/>
      <c r="J27" s="204"/>
      <c r="K27" s="204"/>
      <c r="L27" s="204"/>
      <c r="M27" s="204"/>
      <c r="N27" s="204"/>
    </row>
    <row r="28" ht="7.5" customHeight="1"/>
    <row r="29" spans="1:14" ht="18.75" customHeight="1">
      <c r="A29" s="205"/>
      <c r="B29" s="205"/>
      <c r="C29" s="205"/>
      <c r="D29" s="205"/>
      <c r="E29" s="205"/>
      <c r="F29" s="205"/>
      <c r="G29" s="205"/>
      <c r="H29" s="205"/>
      <c r="J29" s="201"/>
      <c r="K29" s="201"/>
      <c r="L29" s="201"/>
      <c r="M29" s="201"/>
      <c r="N29" s="201"/>
    </row>
    <row r="30" spans="1:10" s="2" customFormat="1" ht="12.75">
      <c r="A30" s="2" t="s">
        <v>54</v>
      </c>
      <c r="J30" s="2" t="s">
        <v>52</v>
      </c>
    </row>
    <row r="31" ht="21.75" customHeight="1"/>
    <row r="32" spans="1:14" ht="12.75">
      <c r="A32" s="210" t="s">
        <v>53</v>
      </c>
      <c r="B32" s="210"/>
      <c r="C32" s="210"/>
      <c r="D32" s="210"/>
      <c r="E32" s="210"/>
      <c r="F32" s="210"/>
      <c r="G32" s="210"/>
      <c r="H32" s="210"/>
      <c r="I32" s="210"/>
      <c r="J32" s="210"/>
      <c r="K32" s="210"/>
      <c r="L32" s="210"/>
      <c r="M32" s="210"/>
      <c r="N32" s="210"/>
    </row>
    <row r="33" spans="1:14" ht="15.75" customHeight="1">
      <c r="A33" s="199"/>
      <c r="B33" s="199"/>
      <c r="C33" s="199"/>
      <c r="D33" s="199"/>
      <c r="E33" s="199"/>
      <c r="F33" s="199"/>
      <c r="G33" s="199"/>
      <c r="H33" s="199"/>
      <c r="I33" s="199"/>
      <c r="J33" s="199"/>
      <c r="K33" s="132"/>
      <c r="L33" s="199"/>
      <c r="M33" s="199"/>
      <c r="N33" s="199"/>
    </row>
    <row r="34" spans="1:14" s="2" customFormat="1" ht="12.75">
      <c r="A34" s="2" t="s">
        <v>60</v>
      </c>
      <c r="L34" s="213" t="s">
        <v>52</v>
      </c>
      <c r="M34" s="213"/>
      <c r="N34" s="213"/>
    </row>
    <row r="35" spans="1:14" ht="15.75" customHeight="1">
      <c r="A35" s="199"/>
      <c r="B35" s="199"/>
      <c r="C35" s="199"/>
      <c r="D35" s="199"/>
      <c r="E35" s="199"/>
      <c r="F35" s="199"/>
      <c r="G35" s="199"/>
      <c r="H35" s="199"/>
      <c r="I35" s="199"/>
      <c r="J35" s="199"/>
      <c r="K35" s="132"/>
      <c r="L35" s="199"/>
      <c r="M35" s="199"/>
      <c r="N35" s="199"/>
    </row>
    <row r="36" spans="1:14" s="2" customFormat="1" ht="12.75">
      <c r="A36" s="2" t="s">
        <v>141</v>
      </c>
      <c r="L36" s="213" t="s">
        <v>52</v>
      </c>
      <c r="M36" s="213"/>
      <c r="N36" s="213"/>
    </row>
    <row r="37" spans="1:14" ht="15.75" customHeight="1">
      <c r="A37" s="199"/>
      <c r="B37" s="199"/>
      <c r="C37" s="199"/>
      <c r="D37" s="199"/>
      <c r="E37" s="199"/>
      <c r="F37" s="199"/>
      <c r="G37" s="199"/>
      <c r="H37" s="199"/>
      <c r="I37" s="199"/>
      <c r="J37" s="199"/>
      <c r="K37" s="132"/>
      <c r="L37" s="199"/>
      <c r="M37" s="199"/>
      <c r="N37" s="199"/>
    </row>
    <row r="38" spans="1:14" s="2" customFormat="1" ht="12.75">
      <c r="A38" s="2" t="s">
        <v>198</v>
      </c>
      <c r="L38" s="213" t="s">
        <v>52</v>
      </c>
      <c r="M38" s="213"/>
      <c r="N38" s="213"/>
    </row>
    <row r="39" spans="1:14" ht="15.75" customHeight="1">
      <c r="A39" s="199"/>
      <c r="B39" s="199"/>
      <c r="C39" s="199"/>
      <c r="D39" s="199"/>
      <c r="E39" s="199"/>
      <c r="F39" s="199"/>
      <c r="G39" s="199"/>
      <c r="H39" s="199"/>
      <c r="I39" s="199"/>
      <c r="J39" s="199"/>
      <c r="K39" s="132"/>
      <c r="L39" s="199"/>
      <c r="M39" s="199"/>
      <c r="N39" s="199"/>
    </row>
    <row r="40" spans="1:14" ht="12.75">
      <c r="A40" s="2" t="s">
        <v>199</v>
      </c>
      <c r="B40" s="2"/>
      <c r="C40" s="2"/>
      <c r="D40" s="2"/>
      <c r="E40" s="2"/>
      <c r="F40" s="2"/>
      <c r="L40" s="213" t="s">
        <v>52</v>
      </c>
      <c r="M40" s="213"/>
      <c r="N40" s="213"/>
    </row>
  </sheetData>
  <sheetProtection/>
  <mergeCells count="36">
    <mergeCell ref="A39:J39"/>
    <mergeCell ref="L36:N36"/>
    <mergeCell ref="L40:N40"/>
    <mergeCell ref="A17:N17"/>
    <mergeCell ref="B23:N23"/>
    <mergeCell ref="A33:J33"/>
    <mergeCell ref="L33:N33"/>
    <mergeCell ref="A32:N32"/>
    <mergeCell ref="L35:N35"/>
    <mergeCell ref="L38:N38"/>
    <mergeCell ref="D12:F12"/>
    <mergeCell ref="L12:N12"/>
    <mergeCell ref="H12:K12"/>
    <mergeCell ref="D14:F14"/>
    <mergeCell ref="L14:N14"/>
    <mergeCell ref="L34:N34"/>
    <mergeCell ref="A35:J35"/>
    <mergeCell ref="A37:J37"/>
    <mergeCell ref="L37:N37"/>
    <mergeCell ref="H1:N1"/>
    <mergeCell ref="D9:F9"/>
    <mergeCell ref="H9:J9"/>
    <mergeCell ref="L9:N9"/>
    <mergeCell ref="A5:N5"/>
    <mergeCell ref="A7:N7"/>
    <mergeCell ref="A3:N3"/>
    <mergeCell ref="L39:N39"/>
    <mergeCell ref="H14:J14"/>
    <mergeCell ref="J29:N29"/>
    <mergeCell ref="B21:N21"/>
    <mergeCell ref="B22:N22"/>
    <mergeCell ref="B24:N24"/>
    <mergeCell ref="A27:N27"/>
    <mergeCell ref="B19:N19"/>
    <mergeCell ref="B20:N20"/>
    <mergeCell ref="A29:H29"/>
  </mergeCells>
  <printOptions/>
  <pageMargins left="0.75" right="0.75" top="0.5" bottom="0.75" header="0.5" footer="0.5"/>
  <pageSetup horizontalDpi="300" verticalDpi="300" orientation="portrait" scale="90" r:id="rId1"/>
  <headerFooter alignWithMargins="0">
    <oddFooter>&amp;L&amp;8Rev. 03-07&amp;C&amp;8Page &amp;P of &amp;N</oddFooter>
  </headerFooter>
</worksheet>
</file>

<file path=xl/worksheets/sheet2.xml><?xml version="1.0" encoding="utf-8"?>
<worksheet xmlns="http://schemas.openxmlformats.org/spreadsheetml/2006/main" xmlns:r="http://schemas.openxmlformats.org/officeDocument/2006/relationships">
  <sheetPr>
    <tabColor indexed="42"/>
  </sheetPr>
  <dimension ref="A5:U71"/>
  <sheetViews>
    <sheetView zoomScalePageLayoutView="0" workbookViewId="0" topLeftCell="A22">
      <selection activeCell="L17" sqref="L17"/>
    </sheetView>
  </sheetViews>
  <sheetFormatPr defaultColWidth="9.140625" defaultRowHeight="12.75"/>
  <cols>
    <col min="1" max="1" width="3.57421875" style="18" customWidth="1"/>
    <col min="2" max="2" width="2.57421875" style="18" customWidth="1"/>
    <col min="3" max="3" width="11.7109375" style="18" customWidth="1"/>
    <col min="4" max="4" width="2.8515625" style="18" customWidth="1"/>
    <col min="5" max="5" width="26.140625" style="18" customWidth="1"/>
    <col min="6" max="6" width="2.421875" style="18" customWidth="1"/>
    <col min="7" max="7" width="7.7109375" style="18" customWidth="1"/>
    <col min="8" max="8" width="10.28125" style="19" customWidth="1"/>
    <col min="9" max="9" width="2.28125" style="19" customWidth="1"/>
    <col min="10" max="10" width="11.00390625" style="18" customWidth="1"/>
    <col min="11" max="11" width="1.8515625" style="18" customWidth="1"/>
    <col min="12" max="12" width="12.140625" style="18" customWidth="1"/>
    <col min="13" max="13" width="1.421875" style="18" customWidth="1"/>
    <col min="14" max="14" width="8.421875" style="18" customWidth="1"/>
    <col min="15" max="15" width="1.421875" style="18" customWidth="1"/>
    <col min="16" max="16" width="8.140625" style="18" customWidth="1"/>
    <col min="17" max="17" width="1.421875" style="18" customWidth="1"/>
    <col min="18" max="18" width="13.28125" style="19" customWidth="1"/>
    <col min="19" max="20" width="9.140625" style="18" customWidth="1"/>
    <col min="21" max="21" width="11.140625" style="18" bestFit="1" customWidth="1"/>
    <col min="22" max="16384" width="9.140625" style="18" customWidth="1"/>
  </cols>
  <sheetData>
    <row r="2" ht="12.75" hidden="1"/>
    <row r="3" ht="12.75" hidden="1"/>
    <row r="5" spans="1:19" ht="15">
      <c r="A5" s="20"/>
      <c r="B5" s="21"/>
      <c r="C5" s="21"/>
      <c r="D5" s="21"/>
      <c r="E5" s="21"/>
      <c r="F5" s="21"/>
      <c r="G5" s="21"/>
      <c r="H5" s="22"/>
      <c r="I5" s="22"/>
      <c r="J5" s="21"/>
      <c r="K5" s="21"/>
      <c r="L5" s="21"/>
      <c r="M5" s="21"/>
      <c r="N5" s="21"/>
      <c r="O5" s="21"/>
      <c r="P5" s="21"/>
      <c r="Q5" s="21"/>
      <c r="R5" s="22"/>
      <c r="S5" s="23" t="s">
        <v>75</v>
      </c>
    </row>
    <row r="6" spans="1:19" ht="15" customHeight="1">
      <c r="A6" s="24"/>
      <c r="B6" s="25" t="s">
        <v>76</v>
      </c>
      <c r="C6" s="26"/>
      <c r="D6" s="26"/>
      <c r="E6" s="215"/>
      <c r="F6" s="205"/>
      <c r="G6" s="205"/>
      <c r="H6" s="205"/>
      <c r="I6" s="205"/>
      <c r="J6" s="205"/>
      <c r="K6" s="205"/>
      <c r="L6" s="205"/>
      <c r="M6" s="205"/>
      <c r="N6" s="205"/>
      <c r="O6" s="205"/>
      <c r="P6" s="205"/>
      <c r="Q6" s="205"/>
      <c r="R6" s="205"/>
      <c r="S6" s="27" t="s">
        <v>77</v>
      </c>
    </row>
    <row r="7" spans="1:19" ht="15" customHeight="1">
      <c r="A7" s="24"/>
      <c r="B7" s="25" t="s">
        <v>78</v>
      </c>
      <c r="C7" s="26"/>
      <c r="D7" s="26"/>
      <c r="E7" s="215"/>
      <c r="F7" s="205"/>
      <c r="G7" s="205"/>
      <c r="H7" s="205"/>
      <c r="I7" s="205"/>
      <c r="J7" s="205"/>
      <c r="K7" s="205"/>
      <c r="L7" s="205"/>
      <c r="M7" s="205"/>
      <c r="N7" s="205"/>
      <c r="O7" s="205"/>
      <c r="P7" s="205"/>
      <c r="Q7" s="205"/>
      <c r="R7" s="205"/>
      <c r="S7" s="27" t="s">
        <v>79</v>
      </c>
    </row>
    <row r="8" spans="1:19" ht="15" customHeight="1">
      <c r="A8" s="24"/>
      <c r="B8" s="25" t="s">
        <v>80</v>
      </c>
      <c r="C8" s="26"/>
      <c r="D8" s="26"/>
      <c r="E8" s="215"/>
      <c r="F8" s="205"/>
      <c r="G8" s="205"/>
      <c r="H8" s="205"/>
      <c r="I8" s="205"/>
      <c r="J8" s="205"/>
      <c r="K8" s="205"/>
      <c r="L8" s="205"/>
      <c r="M8" s="205"/>
      <c r="N8" s="205"/>
      <c r="O8" s="205"/>
      <c r="P8" s="205"/>
      <c r="Q8" s="205"/>
      <c r="R8" s="205"/>
      <c r="S8" s="27" t="s">
        <v>81</v>
      </c>
    </row>
    <row r="9" spans="1:19" ht="15" customHeight="1">
      <c r="A9" s="29"/>
      <c r="B9" s="29"/>
      <c r="C9" s="29"/>
      <c r="D9" s="29"/>
      <c r="E9" s="30"/>
      <c r="F9" s="29"/>
      <c r="G9" s="29"/>
      <c r="H9" s="22"/>
      <c r="I9" s="22"/>
      <c r="J9" s="29"/>
      <c r="K9" s="29"/>
      <c r="L9" s="29"/>
      <c r="M9" s="29"/>
      <c r="N9" s="29"/>
      <c r="O9" s="29"/>
      <c r="P9" s="29"/>
      <c r="Q9" s="29"/>
      <c r="R9" s="22"/>
      <c r="S9" s="27"/>
    </row>
    <row r="10" spans="1:19" ht="6.75" customHeight="1">
      <c r="A10" s="31"/>
      <c r="B10" s="29"/>
      <c r="C10" s="29"/>
      <c r="D10" s="29"/>
      <c r="E10" s="29"/>
      <c r="F10" s="29"/>
      <c r="G10" s="29"/>
      <c r="H10" s="32"/>
      <c r="I10" s="32"/>
      <c r="J10" s="33"/>
      <c r="K10" s="33"/>
      <c r="L10" s="33"/>
      <c r="M10" s="33"/>
      <c r="N10" s="33"/>
      <c r="O10" s="33"/>
      <c r="P10" s="33"/>
      <c r="Q10" s="33"/>
      <c r="R10" s="32"/>
      <c r="S10" s="34"/>
    </row>
    <row r="11" spans="1:19" ht="12.75">
      <c r="A11" s="35" t="s">
        <v>82</v>
      </c>
      <c r="B11" s="36" t="s">
        <v>83</v>
      </c>
      <c r="C11" s="37"/>
      <c r="D11" s="29"/>
      <c r="E11" s="29"/>
      <c r="F11" s="29"/>
      <c r="G11" s="29" t="s">
        <v>84</v>
      </c>
      <c r="H11" s="22"/>
      <c r="I11" s="22"/>
      <c r="J11" s="29"/>
      <c r="K11" s="29"/>
      <c r="L11" s="29"/>
      <c r="M11" s="29"/>
      <c r="N11" s="29"/>
      <c r="O11" s="29"/>
      <c r="P11" s="29"/>
      <c r="Q11" s="29"/>
      <c r="R11" s="22"/>
      <c r="S11" s="34"/>
    </row>
    <row r="12" spans="1:19" ht="12.75" customHeight="1">
      <c r="A12" s="38"/>
      <c r="B12" s="39" t="s">
        <v>85</v>
      </c>
      <c r="C12" s="29"/>
      <c r="D12" s="29"/>
      <c r="E12" s="29"/>
      <c r="F12" s="29"/>
      <c r="G12" s="29"/>
      <c r="H12" s="22"/>
      <c r="I12" s="22"/>
      <c r="J12" s="29"/>
      <c r="K12" s="29"/>
      <c r="L12" s="29"/>
      <c r="M12" s="29"/>
      <c r="N12" s="29"/>
      <c r="O12" s="29"/>
      <c r="P12" s="29"/>
      <c r="Q12" s="29"/>
      <c r="R12" s="22"/>
      <c r="S12" s="34"/>
    </row>
    <row r="13" spans="1:19" ht="8.25" customHeight="1">
      <c r="A13" s="38"/>
      <c r="B13" s="39"/>
      <c r="C13" s="29"/>
      <c r="D13" s="29"/>
      <c r="E13" s="29"/>
      <c r="F13" s="29"/>
      <c r="G13" s="29"/>
      <c r="H13" s="22"/>
      <c r="I13" s="22"/>
      <c r="J13" s="29"/>
      <c r="K13" s="29"/>
      <c r="L13" s="29"/>
      <c r="M13" s="29"/>
      <c r="N13" s="29"/>
      <c r="O13" s="29"/>
      <c r="P13" s="29"/>
      <c r="Q13" s="29"/>
      <c r="R13" s="22"/>
      <c r="S13" s="34"/>
    </row>
    <row r="14" spans="1:19" ht="17.25" customHeight="1">
      <c r="A14" s="38"/>
      <c r="B14" s="39"/>
      <c r="C14" s="29"/>
      <c r="D14" s="29"/>
      <c r="E14" s="29"/>
      <c r="F14" s="29"/>
      <c r="G14" s="29"/>
      <c r="H14" s="216"/>
      <c r="I14" s="216"/>
      <c r="J14" s="217"/>
      <c r="K14" s="217"/>
      <c r="L14" s="217"/>
      <c r="M14" s="217"/>
      <c r="N14" s="217"/>
      <c r="O14" s="217"/>
      <c r="P14" s="217"/>
      <c r="Q14" s="217"/>
      <c r="R14" s="217"/>
      <c r="S14" s="34"/>
    </row>
    <row r="15" spans="1:18" ht="12.75" customHeight="1">
      <c r="A15" s="31"/>
      <c r="C15" s="39"/>
      <c r="D15" s="39"/>
      <c r="E15" s="39"/>
      <c r="F15" s="29"/>
      <c r="G15" s="41" t="s">
        <v>86</v>
      </c>
      <c r="H15" s="42" t="s">
        <v>87</v>
      </c>
      <c r="I15" s="42"/>
      <c r="J15" s="41" t="s">
        <v>88</v>
      </c>
      <c r="K15" s="41"/>
      <c r="L15" s="41" t="s">
        <v>89</v>
      </c>
      <c r="M15" s="41"/>
      <c r="N15" s="41" t="s">
        <v>90</v>
      </c>
      <c r="O15" s="41"/>
      <c r="P15" s="41" t="s">
        <v>91</v>
      </c>
      <c r="Q15" s="41"/>
      <c r="R15" s="218" t="s">
        <v>92</v>
      </c>
    </row>
    <row r="16" spans="1:19" ht="12.75">
      <c r="A16" s="31"/>
      <c r="B16" s="43" t="s">
        <v>93</v>
      </c>
      <c r="C16" s="44"/>
      <c r="D16" s="31"/>
      <c r="E16" s="45" t="s">
        <v>94</v>
      </c>
      <c r="F16" s="46"/>
      <c r="G16" s="47" t="s">
        <v>95</v>
      </c>
      <c r="H16" s="47" t="s">
        <v>96</v>
      </c>
      <c r="I16" s="47"/>
      <c r="J16" s="48" t="s">
        <v>97</v>
      </c>
      <c r="K16" s="48"/>
      <c r="L16" s="48" t="s">
        <v>98</v>
      </c>
      <c r="M16" s="48"/>
      <c r="N16" s="48" t="s">
        <v>95</v>
      </c>
      <c r="O16" s="48"/>
      <c r="P16" s="48" t="s">
        <v>99</v>
      </c>
      <c r="Q16" s="48"/>
      <c r="R16" s="219" t="s">
        <v>100</v>
      </c>
      <c r="S16" s="27"/>
    </row>
    <row r="17" spans="1:20" ht="13.5" customHeight="1">
      <c r="A17" s="31"/>
      <c r="B17" s="214"/>
      <c r="C17" s="214"/>
      <c r="D17" s="49"/>
      <c r="E17" s="49"/>
      <c r="F17" s="49"/>
      <c r="G17" s="50"/>
      <c r="H17" s="51"/>
      <c r="I17" s="52"/>
      <c r="J17" s="50"/>
      <c r="K17" s="50"/>
      <c r="L17" s="50">
        <f aca="true" t="shared" si="0" ref="L17:L23">J17*H17</f>
        <v>0</v>
      </c>
      <c r="M17" s="50"/>
      <c r="N17" s="53"/>
      <c r="O17" s="50"/>
      <c r="P17" s="50">
        <f aca="true" t="shared" si="1" ref="P17:P23">L17*N17</f>
        <v>0</v>
      </c>
      <c r="Q17" s="50"/>
      <c r="R17" s="54">
        <f aca="true" t="shared" si="2" ref="R17:R23">L17+P17</f>
        <v>0</v>
      </c>
      <c r="S17" s="55"/>
      <c r="T17" s="56"/>
    </row>
    <row r="18" spans="1:19" ht="13.5" customHeight="1">
      <c r="A18" s="31"/>
      <c r="B18" s="214"/>
      <c r="C18" s="214"/>
      <c r="D18" s="49"/>
      <c r="E18" s="49"/>
      <c r="F18" s="49"/>
      <c r="G18" s="50"/>
      <c r="H18" s="51"/>
      <c r="I18" s="52"/>
      <c r="J18" s="50"/>
      <c r="K18" s="50"/>
      <c r="L18" s="50">
        <f t="shared" si="0"/>
        <v>0</v>
      </c>
      <c r="M18" s="50"/>
      <c r="N18" s="53"/>
      <c r="O18" s="50"/>
      <c r="P18" s="50">
        <f t="shared" si="1"/>
        <v>0</v>
      </c>
      <c r="Q18" s="50"/>
      <c r="R18" s="54">
        <f t="shared" si="2"/>
        <v>0</v>
      </c>
      <c r="S18" s="27"/>
    </row>
    <row r="19" spans="1:19" ht="13.5" customHeight="1">
      <c r="A19" s="31"/>
      <c r="B19" s="214"/>
      <c r="C19" s="214"/>
      <c r="D19" s="49"/>
      <c r="E19" s="49"/>
      <c r="F19" s="49"/>
      <c r="G19" s="50"/>
      <c r="H19" s="51"/>
      <c r="I19" s="52"/>
      <c r="J19" s="50"/>
      <c r="K19" s="50"/>
      <c r="L19" s="50">
        <f t="shared" si="0"/>
        <v>0</v>
      </c>
      <c r="M19" s="50"/>
      <c r="N19" s="53"/>
      <c r="O19" s="50"/>
      <c r="P19" s="50">
        <f t="shared" si="1"/>
        <v>0</v>
      </c>
      <c r="Q19" s="50"/>
      <c r="R19" s="54">
        <f t="shared" si="2"/>
        <v>0</v>
      </c>
      <c r="S19" s="27"/>
    </row>
    <row r="20" spans="1:19" ht="13.5" customHeight="1">
      <c r="A20" s="31"/>
      <c r="B20" s="214"/>
      <c r="C20" s="214"/>
      <c r="D20" s="49"/>
      <c r="E20" s="49"/>
      <c r="F20" s="49"/>
      <c r="G20" s="50"/>
      <c r="H20" s="51"/>
      <c r="I20" s="52"/>
      <c r="J20" s="50"/>
      <c r="K20" s="50"/>
      <c r="L20" s="50">
        <f t="shared" si="0"/>
        <v>0</v>
      </c>
      <c r="M20" s="50"/>
      <c r="N20" s="53"/>
      <c r="O20" s="50"/>
      <c r="P20" s="50">
        <f t="shared" si="1"/>
        <v>0</v>
      </c>
      <c r="Q20" s="50"/>
      <c r="R20" s="54">
        <f t="shared" si="2"/>
        <v>0</v>
      </c>
      <c r="S20" s="27"/>
    </row>
    <row r="21" spans="1:19" ht="13.5" customHeight="1">
      <c r="A21" s="31"/>
      <c r="B21" s="214"/>
      <c r="C21" s="214"/>
      <c r="D21" s="49"/>
      <c r="E21" s="49"/>
      <c r="F21" s="49"/>
      <c r="G21" s="50"/>
      <c r="H21" s="52"/>
      <c r="I21" s="52"/>
      <c r="J21" s="50"/>
      <c r="K21" s="50"/>
      <c r="L21" s="50">
        <f t="shared" si="0"/>
        <v>0</v>
      </c>
      <c r="M21" s="50"/>
      <c r="N21" s="53"/>
      <c r="O21" s="50"/>
      <c r="P21" s="50">
        <f t="shared" si="1"/>
        <v>0</v>
      </c>
      <c r="Q21" s="50"/>
      <c r="R21" s="54">
        <f t="shared" si="2"/>
        <v>0</v>
      </c>
      <c r="S21" s="27"/>
    </row>
    <row r="22" spans="1:19" ht="13.5" customHeight="1">
      <c r="A22" s="31"/>
      <c r="B22" s="214"/>
      <c r="C22" s="214"/>
      <c r="D22" s="49"/>
      <c r="E22" s="49"/>
      <c r="F22" s="49"/>
      <c r="G22" s="50"/>
      <c r="H22" s="52"/>
      <c r="I22" s="52"/>
      <c r="J22" s="50"/>
      <c r="K22" s="50"/>
      <c r="L22" s="50">
        <f t="shared" si="0"/>
        <v>0</v>
      </c>
      <c r="M22" s="50"/>
      <c r="N22" s="53"/>
      <c r="O22" s="50"/>
      <c r="P22" s="50">
        <f t="shared" si="1"/>
        <v>0</v>
      </c>
      <c r="Q22" s="50"/>
      <c r="R22" s="54">
        <f t="shared" si="2"/>
        <v>0</v>
      </c>
      <c r="S22" s="27"/>
    </row>
    <row r="23" spans="1:19" ht="13.5" customHeight="1">
      <c r="A23" s="31"/>
      <c r="B23" s="214"/>
      <c r="C23" s="214"/>
      <c r="D23" s="49"/>
      <c r="E23" s="49"/>
      <c r="F23" s="49"/>
      <c r="G23" s="50"/>
      <c r="H23" s="52"/>
      <c r="I23" s="52"/>
      <c r="J23" s="50"/>
      <c r="K23" s="50"/>
      <c r="L23" s="50">
        <f t="shared" si="0"/>
        <v>0</v>
      </c>
      <c r="M23" s="50"/>
      <c r="N23" s="53"/>
      <c r="O23" s="50"/>
      <c r="P23" s="50">
        <f t="shared" si="1"/>
        <v>0</v>
      </c>
      <c r="Q23" s="50"/>
      <c r="R23" s="54">
        <f t="shared" si="2"/>
        <v>0</v>
      </c>
      <c r="S23" s="27"/>
    </row>
    <row r="24" spans="1:19" ht="8.25" customHeight="1">
      <c r="A24" s="31"/>
      <c r="B24" s="58"/>
      <c r="C24" s="59"/>
      <c r="D24" s="31"/>
      <c r="E24" s="60"/>
      <c r="F24" s="31"/>
      <c r="G24" s="60"/>
      <c r="H24" s="61"/>
      <c r="I24" s="61"/>
      <c r="J24" s="62"/>
      <c r="K24" s="62"/>
      <c r="L24" s="63"/>
      <c r="M24" s="62"/>
      <c r="N24" s="62"/>
      <c r="O24" s="62"/>
      <c r="P24" s="62"/>
      <c r="Q24" s="62"/>
      <c r="R24" s="64"/>
      <c r="S24" s="55"/>
    </row>
    <row r="25" spans="1:19" ht="12.75">
      <c r="A25" s="31"/>
      <c r="B25" s="65" t="s">
        <v>101</v>
      </c>
      <c r="C25" s="31"/>
      <c r="D25" s="31"/>
      <c r="E25" s="31"/>
      <c r="F25" s="31"/>
      <c r="G25" s="31"/>
      <c r="H25" s="66"/>
      <c r="I25" s="61"/>
      <c r="J25" s="67"/>
      <c r="K25" s="62"/>
      <c r="L25" s="62"/>
      <c r="M25" s="62"/>
      <c r="N25" s="68"/>
      <c r="O25" s="62"/>
      <c r="P25" s="62"/>
      <c r="Q25" s="62"/>
      <c r="R25" s="69">
        <f>SUM(L17:L23)</f>
        <v>0</v>
      </c>
      <c r="S25" s="27" t="s">
        <v>102</v>
      </c>
    </row>
    <row r="26" spans="1:19" ht="8.25" customHeight="1">
      <c r="A26" s="31"/>
      <c r="B26" s="44"/>
      <c r="C26" s="31"/>
      <c r="D26" s="31"/>
      <c r="E26" s="31"/>
      <c r="F26" s="31"/>
      <c r="G26" s="31"/>
      <c r="H26" s="70"/>
      <c r="I26" s="70"/>
      <c r="J26" s="71"/>
      <c r="K26" s="62"/>
      <c r="L26" s="62"/>
      <c r="M26" s="62"/>
      <c r="N26" s="62"/>
      <c r="O26" s="62"/>
      <c r="P26" s="62"/>
      <c r="Q26" s="62"/>
      <c r="R26" s="69"/>
      <c r="S26" s="27"/>
    </row>
    <row r="27" spans="1:19" ht="8.25" customHeight="1">
      <c r="A27" s="31"/>
      <c r="B27" s="44"/>
      <c r="C27" s="31"/>
      <c r="D27" s="31"/>
      <c r="E27" s="31"/>
      <c r="F27" s="31"/>
      <c r="G27" s="31"/>
      <c r="H27" s="70"/>
      <c r="I27" s="70"/>
      <c r="J27" s="71"/>
      <c r="K27" s="62"/>
      <c r="L27" s="62"/>
      <c r="M27" s="62"/>
      <c r="N27" s="62"/>
      <c r="O27" s="62"/>
      <c r="P27" s="62"/>
      <c r="Q27" s="62"/>
      <c r="R27" s="69"/>
      <c r="S27" s="27"/>
    </row>
    <row r="28" spans="1:19" ht="12.75">
      <c r="A28" s="31"/>
      <c r="B28" s="58" t="s">
        <v>103</v>
      </c>
      <c r="C28" s="31"/>
      <c r="D28" s="31"/>
      <c r="E28" s="31"/>
      <c r="F28" s="31"/>
      <c r="H28" s="72"/>
      <c r="I28" s="72"/>
      <c r="J28" s="73"/>
      <c r="K28" s="73"/>
      <c r="L28" s="73"/>
      <c r="M28" s="73"/>
      <c r="N28" s="74"/>
      <c r="O28" s="73"/>
      <c r="P28" s="73"/>
      <c r="Q28" s="73"/>
      <c r="R28" s="75">
        <f>SUM(P17:P23)</f>
        <v>0</v>
      </c>
      <c r="S28" s="27"/>
    </row>
    <row r="29" spans="1:19" ht="12.75">
      <c r="A29" s="31"/>
      <c r="B29" s="76"/>
      <c r="C29" s="31"/>
      <c r="D29" s="31"/>
      <c r="E29" s="60"/>
      <c r="F29" s="31"/>
      <c r="G29" s="44"/>
      <c r="H29" s="77"/>
      <c r="I29" s="77"/>
      <c r="J29" s="78"/>
      <c r="K29" s="78"/>
      <c r="L29" s="78"/>
      <c r="M29" s="78"/>
      <c r="N29" s="78"/>
      <c r="O29" s="78"/>
      <c r="P29" s="78"/>
      <c r="Q29" s="78"/>
      <c r="R29" s="79"/>
      <c r="S29" s="55"/>
    </row>
    <row r="30" spans="1:19" ht="12.75">
      <c r="A30" s="31"/>
      <c r="B30" s="80" t="s">
        <v>157</v>
      </c>
      <c r="C30" s="81"/>
      <c r="D30" s="81"/>
      <c r="E30" s="81"/>
      <c r="F30" s="81"/>
      <c r="G30" s="81"/>
      <c r="H30" s="82"/>
      <c r="I30" s="82"/>
      <c r="J30" s="81"/>
      <c r="K30" s="81"/>
      <c r="L30" s="81"/>
      <c r="M30" s="81"/>
      <c r="N30" s="81"/>
      <c r="O30" s="81"/>
      <c r="P30" s="81"/>
      <c r="Q30" s="81"/>
      <c r="R30" s="83"/>
      <c r="S30" s="27" t="s">
        <v>156</v>
      </c>
    </row>
    <row r="31" spans="1:19" ht="12.75">
      <c r="A31" s="31"/>
      <c r="B31" s="80" t="s">
        <v>105</v>
      </c>
      <c r="C31" s="81"/>
      <c r="D31" s="81"/>
      <c r="E31" s="81"/>
      <c r="F31" s="81"/>
      <c r="G31" s="81"/>
      <c r="H31" s="82"/>
      <c r="I31" s="82"/>
      <c r="J31" s="81"/>
      <c r="K31" s="81"/>
      <c r="L31" s="81"/>
      <c r="M31" s="81"/>
      <c r="N31" s="81"/>
      <c r="O31" s="81"/>
      <c r="P31" s="81"/>
      <c r="Q31" s="81"/>
      <c r="R31" s="83"/>
      <c r="S31" s="27"/>
    </row>
    <row r="32" spans="1:19" ht="12.75">
      <c r="A32" s="31"/>
      <c r="B32" s="80" t="s">
        <v>158</v>
      </c>
      <c r="C32" s="81"/>
      <c r="D32" s="81"/>
      <c r="E32" s="81"/>
      <c r="F32" s="81"/>
      <c r="G32" s="81"/>
      <c r="H32" s="82"/>
      <c r="I32" s="82"/>
      <c r="J32" s="81"/>
      <c r="K32" s="81"/>
      <c r="L32" s="81"/>
      <c r="M32" s="81"/>
      <c r="N32" s="81"/>
      <c r="O32" s="81"/>
      <c r="P32" s="84"/>
      <c r="Q32" s="81"/>
      <c r="R32" s="83"/>
      <c r="S32" s="27"/>
    </row>
    <row r="33" spans="1:19" ht="12.75">
      <c r="A33" s="31"/>
      <c r="B33" s="80" t="s">
        <v>106</v>
      </c>
      <c r="C33" s="81"/>
      <c r="D33" s="81"/>
      <c r="E33" s="81"/>
      <c r="F33" s="81"/>
      <c r="G33" s="81"/>
      <c r="H33" s="82"/>
      <c r="I33" s="82"/>
      <c r="J33" s="81"/>
      <c r="K33" s="81"/>
      <c r="L33" s="81"/>
      <c r="M33" s="81"/>
      <c r="N33" s="81"/>
      <c r="O33" s="81"/>
      <c r="P33" s="81"/>
      <c r="Q33" s="81"/>
      <c r="R33" s="83"/>
      <c r="S33" s="55"/>
    </row>
    <row r="34" spans="1:19" ht="12.75">
      <c r="A34" s="31"/>
      <c r="B34" s="80" t="s">
        <v>107</v>
      </c>
      <c r="C34" s="81"/>
      <c r="D34" s="81"/>
      <c r="E34" s="81"/>
      <c r="F34" s="81"/>
      <c r="G34" s="81"/>
      <c r="H34" s="82"/>
      <c r="I34" s="82"/>
      <c r="J34" s="81"/>
      <c r="K34" s="81"/>
      <c r="L34" s="81"/>
      <c r="M34" s="81"/>
      <c r="N34" s="81"/>
      <c r="O34" s="81"/>
      <c r="P34" s="81"/>
      <c r="Q34" s="81"/>
      <c r="R34" s="83"/>
      <c r="S34" s="55"/>
    </row>
    <row r="35" spans="1:20" ht="12.75">
      <c r="A35" s="31"/>
      <c r="B35" s="80" t="s">
        <v>108</v>
      </c>
      <c r="C35" s="81"/>
      <c r="D35" s="81"/>
      <c r="E35" s="81"/>
      <c r="F35" s="81"/>
      <c r="G35" s="81"/>
      <c r="H35" s="82"/>
      <c r="I35" s="82"/>
      <c r="J35" s="81"/>
      <c r="K35" s="81"/>
      <c r="L35" s="81"/>
      <c r="M35" s="81"/>
      <c r="N35" s="81"/>
      <c r="O35" s="81"/>
      <c r="P35" s="81"/>
      <c r="Q35" s="81"/>
      <c r="R35" s="83"/>
      <c r="S35" s="27"/>
      <c r="T35" s="40"/>
    </row>
    <row r="36" spans="1:19" ht="12.75">
      <c r="A36" s="31"/>
      <c r="B36" s="80" t="s">
        <v>159</v>
      </c>
      <c r="C36" s="81"/>
      <c r="D36" s="81"/>
      <c r="E36" s="81"/>
      <c r="F36" s="81"/>
      <c r="G36" s="81"/>
      <c r="H36" s="82"/>
      <c r="I36" s="82"/>
      <c r="J36" s="81"/>
      <c r="K36" s="81"/>
      <c r="L36" s="81"/>
      <c r="M36" s="81"/>
      <c r="N36" s="81"/>
      <c r="O36" s="81"/>
      <c r="P36" s="81"/>
      <c r="Q36" s="81"/>
      <c r="R36" s="83"/>
      <c r="S36" s="27"/>
    </row>
    <row r="37" spans="1:19" ht="12.75">
      <c r="A37" s="31"/>
      <c r="B37" s="80" t="s">
        <v>160</v>
      </c>
      <c r="C37" s="81"/>
      <c r="D37" s="81"/>
      <c r="E37" s="81"/>
      <c r="F37" s="81"/>
      <c r="G37" s="81"/>
      <c r="H37" s="82"/>
      <c r="I37" s="82"/>
      <c r="J37" s="81"/>
      <c r="K37" s="81"/>
      <c r="L37" s="81"/>
      <c r="M37" s="81"/>
      <c r="N37" s="81"/>
      <c r="O37" s="81"/>
      <c r="P37" s="81"/>
      <c r="Q37" s="81"/>
      <c r="R37" s="83"/>
      <c r="S37" s="27"/>
    </row>
    <row r="38" spans="1:19" ht="12.75">
      <c r="A38" s="31"/>
      <c r="B38" s="80"/>
      <c r="C38" s="81"/>
      <c r="D38" s="81"/>
      <c r="E38" s="81"/>
      <c r="F38" s="81"/>
      <c r="G38" s="81"/>
      <c r="H38" s="82"/>
      <c r="I38" s="82"/>
      <c r="J38" s="81"/>
      <c r="K38" s="81"/>
      <c r="L38" s="81"/>
      <c r="M38" s="81"/>
      <c r="N38" s="81"/>
      <c r="O38" s="81"/>
      <c r="P38" s="81"/>
      <c r="Q38" s="81"/>
      <c r="R38" s="83"/>
      <c r="S38" s="27"/>
    </row>
    <row r="39" spans="1:19" ht="12.75">
      <c r="A39" s="31"/>
      <c r="B39" s="80"/>
      <c r="C39" s="81"/>
      <c r="D39" s="81"/>
      <c r="E39" s="81"/>
      <c r="F39" s="81"/>
      <c r="G39" s="81"/>
      <c r="H39" s="82"/>
      <c r="I39" s="82"/>
      <c r="J39" s="81"/>
      <c r="K39" s="81"/>
      <c r="L39" s="84"/>
      <c r="M39" s="81"/>
      <c r="N39" s="81"/>
      <c r="O39" s="81"/>
      <c r="P39" s="81"/>
      <c r="Q39" s="81"/>
      <c r="R39" s="83"/>
      <c r="S39" s="55"/>
    </row>
    <row r="40" spans="1:19" ht="12.75">
      <c r="A40" s="31"/>
      <c r="B40" s="80"/>
      <c r="C40" s="81"/>
      <c r="D40" s="81"/>
      <c r="E40" s="81"/>
      <c r="F40" s="81"/>
      <c r="G40" s="81"/>
      <c r="H40" s="82"/>
      <c r="I40" s="82"/>
      <c r="J40" s="81"/>
      <c r="K40" s="81"/>
      <c r="L40" s="81"/>
      <c r="M40" s="81"/>
      <c r="N40" s="81"/>
      <c r="O40" s="81"/>
      <c r="P40" s="81"/>
      <c r="Q40" s="81"/>
      <c r="R40" s="83"/>
      <c r="S40" s="27"/>
    </row>
    <row r="41" spans="1:19" ht="12.75">
      <c r="A41" s="31"/>
      <c r="B41" s="80"/>
      <c r="C41" s="81"/>
      <c r="D41" s="81"/>
      <c r="E41" s="81"/>
      <c r="F41" s="81"/>
      <c r="G41" s="81"/>
      <c r="H41" s="82"/>
      <c r="I41" s="82"/>
      <c r="J41" s="81"/>
      <c r="K41" s="81"/>
      <c r="L41" s="84"/>
      <c r="M41" s="81"/>
      <c r="N41" s="81"/>
      <c r="O41" s="81"/>
      <c r="P41" s="81"/>
      <c r="Q41" s="81"/>
      <c r="R41" s="83"/>
      <c r="S41" s="55"/>
    </row>
    <row r="42" spans="1:19" ht="14.25" customHeight="1">
      <c r="A42" s="31"/>
      <c r="B42" s="58"/>
      <c r="C42" s="59"/>
      <c r="D42" s="31"/>
      <c r="E42" s="60"/>
      <c r="F42" s="31"/>
      <c r="G42" s="60"/>
      <c r="H42" s="77"/>
      <c r="I42" s="77"/>
      <c r="J42" s="78"/>
      <c r="K42" s="78"/>
      <c r="L42" s="78"/>
      <c r="M42" s="78"/>
      <c r="N42" s="78"/>
      <c r="O42" s="78"/>
      <c r="P42" s="78"/>
      <c r="Q42" s="78"/>
      <c r="R42" s="64"/>
      <c r="S42" s="55"/>
    </row>
    <row r="43" spans="1:19" ht="13.5" customHeight="1">
      <c r="A43" s="31"/>
      <c r="B43" s="85" t="s">
        <v>109</v>
      </c>
      <c r="C43" s="86"/>
      <c r="D43" s="86"/>
      <c r="E43" s="86"/>
      <c r="F43" s="86"/>
      <c r="G43" s="87" t="s">
        <v>84</v>
      </c>
      <c r="H43" s="88"/>
      <c r="I43" s="88"/>
      <c r="J43" s="89"/>
      <c r="K43" s="89"/>
      <c r="L43" s="89"/>
      <c r="M43" s="89"/>
      <c r="N43" s="89"/>
      <c r="O43" s="89"/>
      <c r="P43" s="89"/>
      <c r="Q43" s="89"/>
      <c r="R43" s="90">
        <f>SUM(R25,R28,R30:R41)</f>
        <v>0</v>
      </c>
      <c r="S43" s="27" t="s">
        <v>104</v>
      </c>
    </row>
    <row r="44" spans="1:19" ht="8.25" customHeight="1">
      <c r="A44" s="31"/>
      <c r="B44" s="58"/>
      <c r="C44" s="59"/>
      <c r="D44" s="31"/>
      <c r="E44" s="60"/>
      <c r="F44" s="31"/>
      <c r="G44" s="60"/>
      <c r="H44" s="77"/>
      <c r="I44" s="77"/>
      <c r="J44" s="78"/>
      <c r="K44" s="78"/>
      <c r="L44" s="78"/>
      <c r="M44" s="78"/>
      <c r="N44" s="78"/>
      <c r="O44" s="78"/>
      <c r="P44" s="78"/>
      <c r="Q44" s="78"/>
      <c r="R44" s="64"/>
      <c r="S44" s="55"/>
    </row>
    <row r="45" spans="1:19" ht="12.75">
      <c r="A45" s="31"/>
      <c r="B45" s="29"/>
      <c r="C45" s="29"/>
      <c r="D45" s="29"/>
      <c r="E45" s="31"/>
      <c r="F45" s="31"/>
      <c r="G45" s="31"/>
      <c r="H45" s="22"/>
      <c r="I45" s="22"/>
      <c r="J45" s="29"/>
      <c r="K45" s="29"/>
      <c r="L45" s="29"/>
      <c r="M45" s="29"/>
      <c r="N45" s="29"/>
      <c r="O45" s="29"/>
      <c r="P45" s="29"/>
      <c r="Q45" s="29"/>
      <c r="R45" s="91"/>
      <c r="S45" s="55"/>
    </row>
    <row r="46" spans="1:19" ht="13.5" customHeight="1">
      <c r="A46" s="35" t="s">
        <v>111</v>
      </c>
      <c r="B46" s="36" t="s">
        <v>45</v>
      </c>
      <c r="C46" s="86"/>
      <c r="D46" s="86"/>
      <c r="E46" s="86"/>
      <c r="F46" s="86"/>
      <c r="G46" s="86"/>
      <c r="H46" s="22"/>
      <c r="I46" s="22"/>
      <c r="J46" s="29"/>
      <c r="K46" s="29"/>
      <c r="L46" s="29"/>
      <c r="M46" s="29"/>
      <c r="N46" s="29"/>
      <c r="O46" s="29"/>
      <c r="P46" s="29"/>
      <c r="Q46" s="29"/>
      <c r="R46" s="91"/>
      <c r="S46" s="55"/>
    </row>
    <row r="47" spans="1:19" ht="12.75">
      <c r="A47" s="31"/>
      <c r="B47" s="196" t="s">
        <v>112</v>
      </c>
      <c r="C47" s="58"/>
      <c r="D47" s="58"/>
      <c r="E47" s="58"/>
      <c r="F47" s="31"/>
      <c r="G47" s="31"/>
      <c r="H47" s="197"/>
      <c r="I47" s="197"/>
      <c r="J47" s="123"/>
      <c r="K47" s="123"/>
      <c r="L47" s="123"/>
      <c r="M47" s="123"/>
      <c r="N47" s="123"/>
      <c r="O47" s="123"/>
      <c r="P47" s="123"/>
      <c r="Q47" s="123"/>
      <c r="R47" s="79">
        <f>Equipment!P30</f>
        <v>0</v>
      </c>
      <c r="S47" s="27" t="s">
        <v>110</v>
      </c>
    </row>
    <row r="48" spans="1:19" s="44" customFormat="1" ht="6.75" customHeight="1">
      <c r="A48" s="31"/>
      <c r="B48" s="31"/>
      <c r="C48" s="31"/>
      <c r="D48" s="31"/>
      <c r="E48" s="31"/>
      <c r="F48" s="31"/>
      <c r="G48" s="31"/>
      <c r="H48" s="93"/>
      <c r="I48" s="93"/>
      <c r="J48" s="31"/>
      <c r="K48" s="31"/>
      <c r="L48" s="31"/>
      <c r="M48" s="31"/>
      <c r="N48" s="31"/>
      <c r="O48" s="31"/>
      <c r="P48" s="31"/>
      <c r="Q48" s="31"/>
      <c r="R48" s="75"/>
      <c r="S48" s="198"/>
    </row>
    <row r="49" spans="1:19" ht="12.75">
      <c r="A49" s="31"/>
      <c r="B49" s="195" t="s">
        <v>180</v>
      </c>
      <c r="C49" s="29"/>
      <c r="D49" s="29"/>
      <c r="E49" s="29"/>
      <c r="F49" s="29"/>
      <c r="G49" s="29"/>
      <c r="H49" s="93"/>
      <c r="I49" s="93"/>
      <c r="J49" s="31"/>
      <c r="K49" s="31"/>
      <c r="L49" s="31"/>
      <c r="M49" s="31"/>
      <c r="N49" s="31"/>
      <c r="O49" s="31"/>
      <c r="P49" s="31"/>
      <c r="Q49" s="31"/>
      <c r="R49" s="91"/>
      <c r="S49" s="55"/>
    </row>
    <row r="50" spans="1:19" ht="12.75">
      <c r="A50" s="31"/>
      <c r="B50" s="29"/>
      <c r="C50" s="29"/>
      <c r="D50" s="29"/>
      <c r="E50" s="81"/>
      <c r="F50" s="81"/>
      <c r="G50" s="81"/>
      <c r="H50" s="22"/>
      <c r="I50" s="22"/>
      <c r="J50" s="29"/>
      <c r="K50" s="29"/>
      <c r="L50" s="29"/>
      <c r="M50" s="29"/>
      <c r="N50" s="29"/>
      <c r="O50" s="29"/>
      <c r="P50" s="29"/>
      <c r="Q50" s="29"/>
      <c r="R50" s="75"/>
      <c r="S50" s="55"/>
    </row>
    <row r="51" spans="1:19" ht="12.75">
      <c r="A51" s="31"/>
      <c r="B51" s="94" t="s">
        <v>46</v>
      </c>
      <c r="C51" s="95"/>
      <c r="D51" s="95"/>
      <c r="E51" s="95"/>
      <c r="F51" s="95"/>
      <c r="G51" s="95"/>
      <c r="H51" s="96"/>
      <c r="I51" s="96"/>
      <c r="J51" s="97"/>
      <c r="K51" s="97"/>
      <c r="L51" s="97"/>
      <c r="M51" s="97"/>
      <c r="N51" s="97"/>
      <c r="O51" s="97"/>
      <c r="P51" s="97"/>
      <c r="Q51" s="97"/>
      <c r="R51" s="69">
        <f>SUM(R47:R47)</f>
        <v>0</v>
      </c>
      <c r="S51" s="27" t="s">
        <v>113</v>
      </c>
    </row>
    <row r="52" spans="1:19" ht="9.75" customHeight="1">
      <c r="A52" s="31"/>
      <c r="B52" s="98"/>
      <c r="C52" s="99"/>
      <c r="D52" s="99"/>
      <c r="E52" s="99"/>
      <c r="F52" s="99"/>
      <c r="G52" s="99"/>
      <c r="H52" s="96"/>
      <c r="I52" s="96"/>
      <c r="J52" s="97"/>
      <c r="K52" s="97"/>
      <c r="L52" s="97"/>
      <c r="M52" s="97"/>
      <c r="N52" s="97"/>
      <c r="O52" s="97"/>
      <c r="P52" s="97"/>
      <c r="Q52" s="97"/>
      <c r="R52" s="69"/>
      <c r="S52" s="27"/>
    </row>
    <row r="53" spans="1:19" ht="12.75">
      <c r="A53" s="31"/>
      <c r="B53" s="85" t="s">
        <v>118</v>
      </c>
      <c r="C53" s="100"/>
      <c r="D53" s="86"/>
      <c r="E53" s="86"/>
      <c r="F53" s="86"/>
      <c r="G53" s="86"/>
      <c r="H53" s="88"/>
      <c r="I53" s="88"/>
      <c r="J53" s="89"/>
      <c r="K53" s="89"/>
      <c r="L53" s="89"/>
      <c r="M53" s="89"/>
      <c r="N53" s="89"/>
      <c r="O53" s="89"/>
      <c r="P53" s="89"/>
      <c r="Q53" s="89"/>
      <c r="R53" s="90">
        <f>SUM(R43,R51)</f>
        <v>0</v>
      </c>
      <c r="S53" s="27" t="s">
        <v>114</v>
      </c>
    </row>
    <row r="54" spans="1:19" s="105" customFormat="1" ht="12.75">
      <c r="A54" s="101"/>
      <c r="B54" s="102"/>
      <c r="C54" s="101"/>
      <c r="D54" s="101"/>
      <c r="E54" s="101"/>
      <c r="F54" s="101"/>
      <c r="G54" s="101"/>
      <c r="H54" s="103"/>
      <c r="I54" s="103"/>
      <c r="J54" s="103"/>
      <c r="K54" s="103"/>
      <c r="L54" s="103"/>
      <c r="M54" s="103"/>
      <c r="N54" s="103"/>
      <c r="O54" s="103"/>
      <c r="P54" s="103"/>
      <c r="Q54" s="103"/>
      <c r="R54" s="79"/>
      <c r="S54" s="104"/>
    </row>
    <row r="55" spans="1:19" ht="12.75">
      <c r="A55" s="35" t="s">
        <v>120</v>
      </c>
      <c r="B55" s="106" t="s">
        <v>121</v>
      </c>
      <c r="C55" s="107"/>
      <c r="D55" s="101"/>
      <c r="E55" s="101"/>
      <c r="F55" s="101"/>
      <c r="G55" s="31"/>
      <c r="H55" s="97"/>
      <c r="I55" s="97"/>
      <c r="J55" s="97"/>
      <c r="K55" s="97"/>
      <c r="L55" s="97"/>
      <c r="M55" s="97"/>
      <c r="N55" s="97"/>
      <c r="O55" s="97"/>
      <c r="P55" s="97"/>
      <c r="Q55" s="97"/>
      <c r="R55" s="79"/>
      <c r="S55" s="27"/>
    </row>
    <row r="56" spans="1:19" ht="12.75">
      <c r="A56" s="31"/>
      <c r="B56" s="85" t="s">
        <v>122</v>
      </c>
      <c r="C56" s="86"/>
      <c r="D56" s="86"/>
      <c r="E56" s="86"/>
      <c r="F56" s="108"/>
      <c r="G56" s="109"/>
      <c r="H56" s="109"/>
      <c r="I56" s="109"/>
      <c r="J56" s="109"/>
      <c r="K56" s="109"/>
      <c r="L56" s="109"/>
      <c r="M56" s="109"/>
      <c r="N56" s="109"/>
      <c r="O56" s="109"/>
      <c r="P56" s="109"/>
      <c r="Q56" s="109"/>
      <c r="R56" s="110">
        <v>0</v>
      </c>
      <c r="S56" s="27" t="s">
        <v>115</v>
      </c>
    </row>
    <row r="57" spans="1:19" ht="12.75">
      <c r="A57" s="31"/>
      <c r="B57" s="111"/>
      <c r="C57" s="101"/>
      <c r="D57" s="101"/>
      <c r="E57" s="101"/>
      <c r="F57" s="101"/>
      <c r="G57" s="29"/>
      <c r="H57" s="97"/>
      <c r="I57" s="97"/>
      <c r="J57" s="97"/>
      <c r="K57" s="97"/>
      <c r="L57" s="97"/>
      <c r="M57" s="97"/>
      <c r="N57" s="97"/>
      <c r="O57" s="97"/>
      <c r="P57" s="97"/>
      <c r="Q57" s="97"/>
      <c r="R57" s="79"/>
      <c r="S57" s="27"/>
    </row>
    <row r="58" spans="1:21" ht="12.75">
      <c r="A58" s="31"/>
      <c r="B58" s="112" t="s">
        <v>124</v>
      </c>
      <c r="C58" s="113"/>
      <c r="D58" s="113"/>
      <c r="E58" s="113"/>
      <c r="F58" s="113"/>
      <c r="G58" s="113"/>
      <c r="H58" s="88"/>
      <c r="I58" s="88"/>
      <c r="J58" s="113"/>
      <c r="K58" s="113"/>
      <c r="L58" s="113"/>
      <c r="M58" s="113"/>
      <c r="N58" s="113"/>
      <c r="O58" s="113"/>
      <c r="P58" s="113"/>
      <c r="Q58" s="113"/>
      <c r="R58" s="90">
        <f>SUM(R53+R56)</f>
        <v>0</v>
      </c>
      <c r="S58" s="27" t="s">
        <v>116</v>
      </c>
      <c r="U58" s="114"/>
    </row>
    <row r="59" spans="1:19" ht="12.75">
      <c r="A59" s="31"/>
      <c r="B59" s="29"/>
      <c r="C59" s="29"/>
      <c r="D59" s="29"/>
      <c r="E59" s="29"/>
      <c r="F59" s="29"/>
      <c r="G59" s="29"/>
      <c r="H59" s="22"/>
      <c r="I59" s="22"/>
      <c r="J59" s="29"/>
      <c r="K59" s="29"/>
      <c r="L59" s="29"/>
      <c r="M59" s="29"/>
      <c r="N59" s="29"/>
      <c r="O59" s="29"/>
      <c r="P59" s="29"/>
      <c r="Q59" s="29"/>
      <c r="R59" s="91"/>
      <c r="S59" s="55"/>
    </row>
    <row r="60" spans="1:19" ht="12.75">
      <c r="A60" s="35" t="s">
        <v>125</v>
      </c>
      <c r="B60" s="115" t="s">
        <v>126</v>
      </c>
      <c r="C60" s="116"/>
      <c r="D60" s="189" t="s">
        <v>183</v>
      </c>
      <c r="E60" s="190"/>
      <c r="F60" s="81"/>
      <c r="G60" s="28"/>
      <c r="H60" s="118"/>
      <c r="I60" s="118"/>
      <c r="J60" s="119" t="s">
        <v>181</v>
      </c>
      <c r="K60" s="119"/>
      <c r="L60" s="119"/>
      <c r="M60" s="119"/>
      <c r="N60" s="119"/>
      <c r="O60" s="119"/>
      <c r="P60" s="119"/>
      <c r="Q60" s="119"/>
      <c r="R60" s="120"/>
      <c r="S60" s="27" t="s">
        <v>117</v>
      </c>
    </row>
    <row r="61" spans="1:19" ht="13.5" thickBot="1">
      <c r="A61" s="31"/>
      <c r="B61" s="29"/>
      <c r="C61" s="29"/>
      <c r="D61" s="29"/>
      <c r="E61" s="29"/>
      <c r="F61" s="29"/>
      <c r="G61" s="29"/>
      <c r="H61" s="22"/>
      <c r="I61" s="22"/>
      <c r="J61" s="29"/>
      <c r="K61" s="29"/>
      <c r="L61" s="29"/>
      <c r="M61" s="29"/>
      <c r="N61" s="29"/>
      <c r="O61" s="29"/>
      <c r="P61" s="29"/>
      <c r="Q61" s="29"/>
      <c r="R61" s="91"/>
      <c r="S61" s="55"/>
    </row>
    <row r="62" spans="1:21" ht="13.5" thickBot="1">
      <c r="A62" s="35" t="s">
        <v>127</v>
      </c>
      <c r="B62" s="36" t="s">
        <v>128</v>
      </c>
      <c r="C62" s="116"/>
      <c r="D62" s="121" t="s">
        <v>129</v>
      </c>
      <c r="E62" s="28"/>
      <c r="F62" s="80"/>
      <c r="G62" s="80"/>
      <c r="H62" s="122"/>
      <c r="I62" s="122"/>
      <c r="J62" s="92"/>
      <c r="K62" s="92"/>
      <c r="L62" s="92"/>
      <c r="M62" s="123"/>
      <c r="N62" s="123"/>
      <c r="O62" s="123"/>
      <c r="P62" s="123"/>
      <c r="Q62" s="123"/>
      <c r="R62" s="124" t="e">
        <f>R58/R60</f>
        <v>#DIV/0!</v>
      </c>
      <c r="S62" s="27" t="s">
        <v>119</v>
      </c>
      <c r="U62" s="57"/>
    </row>
    <row r="63" spans="1:19" ht="17.25" customHeight="1">
      <c r="A63" s="31"/>
      <c r="B63" s="29"/>
      <c r="C63" s="29"/>
      <c r="D63" s="29"/>
      <c r="E63" s="29"/>
      <c r="F63" s="29"/>
      <c r="G63" s="29"/>
      <c r="H63" s="22"/>
      <c r="I63" s="22"/>
      <c r="J63" s="29"/>
      <c r="K63" s="29"/>
      <c r="L63" s="29"/>
      <c r="M63" s="29"/>
      <c r="N63" s="29"/>
      <c r="O63" s="29"/>
      <c r="P63" s="29"/>
      <c r="Q63" s="29"/>
      <c r="R63" s="22"/>
      <c r="S63" s="55"/>
    </row>
    <row r="64" spans="1:19" ht="13.5" thickBot="1">
      <c r="A64" s="58" t="s">
        <v>164</v>
      </c>
      <c r="B64" s="29"/>
      <c r="C64" s="31"/>
      <c r="D64" s="31"/>
      <c r="E64" s="125"/>
      <c r="F64" s="126" t="s">
        <v>84</v>
      </c>
      <c r="G64" s="125"/>
      <c r="H64" s="127"/>
      <c r="I64" s="127"/>
      <c r="J64" s="125"/>
      <c r="K64" s="125"/>
      <c r="L64" s="125"/>
      <c r="M64" s="125"/>
      <c r="N64" s="125"/>
      <c r="O64" s="125"/>
      <c r="P64" s="125"/>
      <c r="Q64" s="125"/>
      <c r="R64" s="127"/>
      <c r="S64" s="27" t="s">
        <v>123</v>
      </c>
    </row>
    <row r="65" spans="1:19" ht="12.75">
      <c r="A65" s="31"/>
      <c r="B65" s="29"/>
      <c r="C65" s="29"/>
      <c r="D65" s="29"/>
      <c r="E65" s="128" t="s">
        <v>131</v>
      </c>
      <c r="F65" s="29"/>
      <c r="H65" s="129" t="s">
        <v>132</v>
      </c>
      <c r="I65" s="129"/>
      <c r="J65" s="129"/>
      <c r="K65" s="129"/>
      <c r="L65" s="129"/>
      <c r="M65" s="129"/>
      <c r="N65" s="129"/>
      <c r="O65" s="129"/>
      <c r="P65" s="129"/>
      <c r="Q65" s="129"/>
      <c r="R65" s="130" t="s">
        <v>52</v>
      </c>
      <c r="S65" s="55"/>
    </row>
    <row r="66" spans="1:19" ht="12.75">
      <c r="A66" s="31"/>
      <c r="B66" s="29"/>
      <c r="C66" s="29"/>
      <c r="D66" s="29"/>
      <c r="E66" s="128"/>
      <c r="F66" s="29"/>
      <c r="G66" s="129"/>
      <c r="H66" s="29"/>
      <c r="I66" s="29"/>
      <c r="J66" s="29"/>
      <c r="K66" s="29"/>
      <c r="L66" s="29"/>
      <c r="M66" s="29"/>
      <c r="N66" s="29"/>
      <c r="O66" s="29"/>
      <c r="P66" s="29"/>
      <c r="Q66" s="29"/>
      <c r="R66" s="130"/>
      <c r="S66" s="55"/>
    </row>
    <row r="67" spans="1:19" ht="13.5" thickBot="1">
      <c r="A67" s="58" t="s">
        <v>133</v>
      </c>
      <c r="B67" s="29"/>
      <c r="C67" s="31"/>
      <c r="D67" s="31"/>
      <c r="E67" s="125"/>
      <c r="F67" s="126" t="s">
        <v>84</v>
      </c>
      <c r="G67" s="125"/>
      <c r="H67" s="125"/>
      <c r="I67" s="125"/>
      <c r="J67" s="125"/>
      <c r="K67" s="125"/>
      <c r="L67" s="125"/>
      <c r="M67" s="125"/>
      <c r="N67" s="125"/>
      <c r="O67" s="125"/>
      <c r="P67" s="125"/>
      <c r="Q67" s="125"/>
      <c r="R67" s="131"/>
      <c r="S67" s="27" t="s">
        <v>182</v>
      </c>
    </row>
    <row r="68" spans="1:19" ht="12.75">
      <c r="A68" s="31"/>
      <c r="B68" s="29"/>
      <c r="C68" s="29"/>
      <c r="D68" s="29"/>
      <c r="E68" s="128" t="s">
        <v>131</v>
      </c>
      <c r="F68" s="29"/>
      <c r="H68" s="129" t="s">
        <v>132</v>
      </c>
      <c r="I68" s="129"/>
      <c r="J68" s="129"/>
      <c r="K68" s="129"/>
      <c r="L68" s="129"/>
      <c r="M68" s="129"/>
      <c r="N68" s="129"/>
      <c r="O68" s="129"/>
      <c r="P68" s="129"/>
      <c r="Q68" s="129"/>
      <c r="R68" s="130" t="s">
        <v>52</v>
      </c>
      <c r="S68" s="55"/>
    </row>
    <row r="69" spans="1:19" ht="12.75">
      <c r="A69" s="31"/>
      <c r="B69" s="29"/>
      <c r="C69" s="29"/>
      <c r="D69" s="29"/>
      <c r="E69" s="128"/>
      <c r="F69" s="29"/>
      <c r="G69" s="129"/>
      <c r="H69" s="29"/>
      <c r="I69" s="29"/>
      <c r="J69" s="29"/>
      <c r="K69" s="29"/>
      <c r="L69" s="29"/>
      <c r="M69" s="29"/>
      <c r="N69" s="29"/>
      <c r="O69" s="29"/>
      <c r="P69" s="29"/>
      <c r="Q69" s="29"/>
      <c r="R69" s="130"/>
      <c r="S69" s="55"/>
    </row>
    <row r="70" spans="1:19" ht="13.5" thickBot="1">
      <c r="A70" s="58" t="s">
        <v>134</v>
      </c>
      <c r="B70" s="29"/>
      <c r="C70" s="31"/>
      <c r="D70" s="31"/>
      <c r="E70" s="125"/>
      <c r="F70" s="126" t="s">
        <v>84</v>
      </c>
      <c r="G70" s="125"/>
      <c r="H70" s="125"/>
      <c r="I70" s="125"/>
      <c r="J70" s="125"/>
      <c r="K70" s="125"/>
      <c r="L70" s="125"/>
      <c r="M70" s="125"/>
      <c r="N70" s="125"/>
      <c r="O70" s="125"/>
      <c r="P70" s="125"/>
      <c r="Q70" s="125"/>
      <c r="R70" s="131"/>
      <c r="S70" s="27" t="s">
        <v>162</v>
      </c>
    </row>
    <row r="71" spans="1:19" ht="12.75">
      <c r="A71" s="31"/>
      <c r="B71" s="29"/>
      <c r="C71" s="29"/>
      <c r="D71" s="29"/>
      <c r="E71" s="128" t="s">
        <v>135</v>
      </c>
      <c r="G71" s="29"/>
      <c r="H71" s="22"/>
      <c r="I71" s="22"/>
      <c r="J71" s="29"/>
      <c r="K71" s="29"/>
      <c r="L71" s="29"/>
      <c r="M71" s="29"/>
      <c r="N71" s="29"/>
      <c r="O71" s="29"/>
      <c r="P71" s="29"/>
      <c r="Q71" s="29"/>
      <c r="R71" s="130" t="s">
        <v>52</v>
      </c>
      <c r="S71" s="55"/>
    </row>
  </sheetData>
  <sheetProtection/>
  <mergeCells count="12">
    <mergeCell ref="H14:R14"/>
    <mergeCell ref="R15:R16"/>
    <mergeCell ref="B17:C17"/>
    <mergeCell ref="B18:C18"/>
    <mergeCell ref="B23:C23"/>
    <mergeCell ref="E6:R6"/>
    <mergeCell ref="E7:R7"/>
    <mergeCell ref="E8:R8"/>
    <mergeCell ref="B19:C19"/>
    <mergeCell ref="B20:C20"/>
    <mergeCell ref="B21:C21"/>
    <mergeCell ref="B22:C22"/>
  </mergeCells>
  <printOptions horizontalCentered="1"/>
  <pageMargins left="0" right="0" top="0.65" bottom="0.25" header="0.5" footer="0.5"/>
  <pageSetup horizontalDpi="300" verticalDpi="300" orientation="portrait" scale="65" r:id="rId1"/>
  <headerFooter alignWithMargins="0">
    <oddHeader>&amp;C&amp;"Arial,Bold"CSU Monterey Bay
Foundation of CSU Monterey Bay, Office of Grants and Contracts Accounting
Service Center Use Rate Calculation Form
&amp;"Arial,Regular"
&amp;R&amp;8Form CG-006&amp;10
</oddHeader>
  </headerFooter>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6">
      <selection activeCell="M10" sqref="M10"/>
    </sheetView>
  </sheetViews>
  <sheetFormatPr defaultColWidth="9.140625" defaultRowHeight="12.75"/>
  <cols>
    <col min="1" max="1" width="34.28125" style="11" customWidth="1"/>
    <col min="2" max="3" width="2.00390625" style="11" customWidth="1"/>
    <col min="4" max="4" width="13.00390625" style="11" customWidth="1"/>
    <col min="5" max="5" width="2.00390625" style="11" customWidth="1"/>
    <col min="6" max="6" width="9.140625" style="11" customWidth="1"/>
    <col min="7" max="7" width="2.00390625" style="11" customWidth="1"/>
    <col min="8" max="8" width="14.421875" style="11" customWidth="1"/>
    <col min="9" max="9" width="2.00390625" style="11" customWidth="1"/>
    <col min="10" max="10" width="13.7109375" style="11" customWidth="1"/>
    <col min="11" max="11" width="2.00390625" style="11" customWidth="1"/>
    <col min="12" max="12" width="14.28125" style="11" customWidth="1"/>
    <col min="13" max="13" width="2.00390625" style="11" customWidth="1"/>
    <col min="14" max="14" width="10.7109375" style="11" customWidth="1"/>
    <col min="15" max="15" width="2.00390625" style="11" customWidth="1"/>
    <col min="16" max="16" width="14.7109375" style="11" customWidth="1"/>
    <col min="17" max="16384" width="9.140625" style="11" customWidth="1"/>
  </cols>
  <sheetData>
    <row r="1" spans="1:16" ht="15">
      <c r="A1" s="133" t="s">
        <v>1</v>
      </c>
      <c r="B1" s="134"/>
      <c r="C1" s="134"/>
      <c r="D1" s="134"/>
      <c r="E1" s="134"/>
      <c r="F1" s="134"/>
      <c r="G1" s="134"/>
      <c r="H1" s="134"/>
      <c r="I1" s="134"/>
      <c r="J1" s="134"/>
      <c r="K1" s="134"/>
      <c r="L1" s="134"/>
      <c r="M1" s="134"/>
      <c r="N1" s="134"/>
      <c r="O1" s="134"/>
      <c r="P1" s="134"/>
    </row>
    <row r="2" spans="1:16" ht="15">
      <c r="A2" s="133" t="s">
        <v>2</v>
      </c>
      <c r="B2" s="134"/>
      <c r="C2" s="134"/>
      <c r="D2" s="134"/>
      <c r="E2" s="134"/>
      <c r="F2" s="134"/>
      <c r="G2" s="134"/>
      <c r="H2" s="134"/>
      <c r="I2" s="134"/>
      <c r="J2" s="134"/>
      <c r="K2" s="134"/>
      <c r="L2" s="134"/>
      <c r="M2" s="134"/>
      <c r="N2" s="134"/>
      <c r="O2" s="134"/>
      <c r="P2" s="134"/>
    </row>
    <row r="3" spans="1:16" ht="12.75">
      <c r="A3" s="134"/>
      <c r="B3" s="134"/>
      <c r="C3" s="134"/>
      <c r="D3" s="134"/>
      <c r="E3" s="134"/>
      <c r="F3" s="134"/>
      <c r="G3" s="134"/>
      <c r="H3" s="134"/>
      <c r="I3" s="134"/>
      <c r="J3" s="134"/>
      <c r="K3" s="134"/>
      <c r="L3" s="134"/>
      <c r="M3" s="134"/>
      <c r="N3" s="134"/>
      <c r="O3" s="134"/>
      <c r="P3" s="134"/>
    </row>
    <row r="4" spans="1:13" ht="12.75">
      <c r="A4" s="135"/>
      <c r="B4" s="134"/>
      <c r="C4" s="134"/>
      <c r="D4" s="134"/>
      <c r="E4" s="134"/>
      <c r="F4" s="134"/>
      <c r="G4" s="134"/>
      <c r="H4" s="134"/>
      <c r="I4" s="134"/>
      <c r="J4" s="134"/>
      <c r="M4" s="136" t="s">
        <v>75</v>
      </c>
    </row>
    <row r="5" spans="1:13" ht="12.75">
      <c r="A5" s="137" t="s">
        <v>3</v>
      </c>
      <c r="B5" s="138"/>
      <c r="C5" s="138"/>
      <c r="D5" s="139"/>
      <c r="E5" s="138"/>
      <c r="F5" s="140"/>
      <c r="G5" s="138"/>
      <c r="H5" s="138"/>
      <c r="I5" s="138"/>
      <c r="J5" s="141" t="s">
        <v>4</v>
      </c>
      <c r="K5" s="138"/>
      <c r="L5" s="138" t="s">
        <v>5</v>
      </c>
      <c r="M5" s="142" t="s">
        <v>6</v>
      </c>
    </row>
    <row r="6" spans="1:13" ht="12.75">
      <c r="A6" s="137"/>
      <c r="B6" s="143"/>
      <c r="C6" s="143"/>
      <c r="D6" s="144"/>
      <c r="E6" s="143"/>
      <c r="F6" s="145"/>
      <c r="G6" s="143"/>
      <c r="H6" s="146"/>
      <c r="I6" s="143"/>
      <c r="J6" s="143"/>
      <c r="K6" s="143"/>
      <c r="L6" s="143"/>
      <c r="M6" s="147"/>
    </row>
    <row r="7" spans="1:16" ht="12.75">
      <c r="A7" s="148" t="s">
        <v>7</v>
      </c>
      <c r="D7" s="148" t="s">
        <v>8</v>
      </c>
      <c r="F7" s="148" t="s">
        <v>9</v>
      </c>
      <c r="H7" s="149" t="s">
        <v>10</v>
      </c>
      <c r="I7" s="149"/>
      <c r="J7" s="150" t="s">
        <v>11</v>
      </c>
      <c r="K7" s="138"/>
      <c r="L7" s="151" t="s">
        <v>12</v>
      </c>
      <c r="M7" s="138"/>
      <c r="N7" s="151" t="s">
        <v>13</v>
      </c>
      <c r="O7" s="138"/>
      <c r="P7" s="151" t="s">
        <v>14</v>
      </c>
    </row>
    <row r="8" spans="1:16" ht="12.75">
      <c r="A8" s="152" t="s">
        <v>84</v>
      </c>
      <c r="B8" s="153"/>
      <c r="C8" s="143"/>
      <c r="D8" s="154"/>
      <c r="E8" s="153"/>
      <c r="F8" s="154" t="s">
        <v>15</v>
      </c>
      <c r="G8" s="153"/>
      <c r="H8" s="155" t="s">
        <v>193</v>
      </c>
      <c r="I8" s="156"/>
      <c r="J8" s="157" t="s">
        <v>16</v>
      </c>
      <c r="L8" s="157" t="s">
        <v>17</v>
      </c>
      <c r="N8" s="157" t="s">
        <v>18</v>
      </c>
      <c r="P8" s="157" t="s">
        <v>19</v>
      </c>
    </row>
    <row r="9" spans="1:16" ht="12.75">
      <c r="A9" s="158" t="s">
        <v>20</v>
      </c>
      <c r="B9" s="159"/>
      <c r="C9" s="143"/>
      <c r="D9" s="160" t="s">
        <v>21</v>
      </c>
      <c r="E9" s="159"/>
      <c r="F9" s="160" t="s">
        <v>22</v>
      </c>
      <c r="G9" s="159"/>
      <c r="H9" s="161" t="s">
        <v>23</v>
      </c>
      <c r="I9" s="162"/>
      <c r="J9" s="161" t="s">
        <v>24</v>
      </c>
      <c r="L9" s="157" t="s">
        <v>23</v>
      </c>
      <c r="N9" s="163" t="s">
        <v>25</v>
      </c>
      <c r="P9" s="157" t="s">
        <v>26</v>
      </c>
    </row>
    <row r="10" spans="1:16" ht="13.5" thickBot="1">
      <c r="A10" s="164" t="s">
        <v>27</v>
      </c>
      <c r="B10" s="159"/>
      <c r="C10" s="143"/>
      <c r="D10" s="165" t="s">
        <v>28</v>
      </c>
      <c r="E10" s="159"/>
      <c r="F10" s="166" t="s">
        <v>29</v>
      </c>
      <c r="G10" s="159"/>
      <c r="H10" s="167"/>
      <c r="I10" s="168"/>
      <c r="J10" s="169"/>
      <c r="L10" s="167" t="s">
        <v>195</v>
      </c>
      <c r="N10" s="167" t="s">
        <v>30</v>
      </c>
      <c r="P10" s="170" t="s">
        <v>31</v>
      </c>
    </row>
    <row r="11" spans="1:16" ht="15.75" customHeight="1">
      <c r="A11" s="171"/>
      <c r="B11" s="159"/>
      <c r="C11" s="143"/>
      <c r="D11" s="172"/>
      <c r="E11" s="159"/>
      <c r="F11" s="173"/>
      <c r="G11" s="174" t="s">
        <v>32</v>
      </c>
      <c r="H11" s="175"/>
      <c r="I11" s="174" t="s">
        <v>32</v>
      </c>
      <c r="J11" s="175"/>
      <c r="K11" s="174" t="s">
        <v>32</v>
      </c>
      <c r="L11" s="176">
        <f aca="true" t="shared" si="0" ref="L11:L19">H11-J11</f>
        <v>0</v>
      </c>
      <c r="N11" s="177">
        <v>10</v>
      </c>
      <c r="O11" s="174" t="s">
        <v>32</v>
      </c>
      <c r="P11" s="175">
        <f>L11/N11</f>
        <v>0</v>
      </c>
    </row>
    <row r="12" spans="1:16" ht="15.75" customHeight="1">
      <c r="A12" s="171"/>
      <c r="B12" s="159"/>
      <c r="C12" s="143"/>
      <c r="D12" s="172"/>
      <c r="E12" s="159"/>
      <c r="F12" s="173" t="s">
        <v>33</v>
      </c>
      <c r="G12" s="174"/>
      <c r="H12" s="178"/>
      <c r="I12" s="174"/>
      <c r="J12" s="175"/>
      <c r="K12" s="174"/>
      <c r="L12" s="176">
        <f t="shared" si="0"/>
        <v>0</v>
      </c>
      <c r="N12" s="177"/>
      <c r="O12" s="174"/>
      <c r="P12" s="175"/>
    </row>
    <row r="13" spans="1:16" ht="15.75" customHeight="1">
      <c r="A13" s="171"/>
      <c r="B13" s="159"/>
      <c r="C13" s="143"/>
      <c r="D13" s="179"/>
      <c r="E13" s="159"/>
      <c r="F13" s="173" t="s">
        <v>33</v>
      </c>
      <c r="G13" s="159"/>
      <c r="H13" s="180"/>
      <c r="I13" s="143"/>
      <c r="J13" s="176"/>
      <c r="L13" s="176">
        <f t="shared" si="0"/>
        <v>0</v>
      </c>
      <c r="N13" s="181"/>
      <c r="P13" s="175"/>
    </row>
    <row r="14" spans="1:16" ht="15.75" customHeight="1">
      <c r="A14" s="171"/>
      <c r="B14" s="159"/>
      <c r="C14" s="143"/>
      <c r="D14" s="179"/>
      <c r="E14" s="159"/>
      <c r="F14" s="173" t="s">
        <v>33</v>
      </c>
      <c r="G14" s="159"/>
      <c r="H14" s="180"/>
      <c r="I14" s="143"/>
      <c r="J14" s="176"/>
      <c r="L14" s="176">
        <f t="shared" si="0"/>
        <v>0</v>
      </c>
      <c r="N14" s="181"/>
      <c r="P14" s="175"/>
    </row>
    <row r="15" spans="1:16" ht="15.75" customHeight="1">
      <c r="A15" s="171"/>
      <c r="B15" s="159"/>
      <c r="C15" s="143"/>
      <c r="D15" s="179"/>
      <c r="E15" s="159"/>
      <c r="F15" s="173" t="s">
        <v>33</v>
      </c>
      <c r="G15" s="159"/>
      <c r="H15" s="180"/>
      <c r="I15" s="143"/>
      <c r="J15" s="176"/>
      <c r="L15" s="176">
        <f t="shared" si="0"/>
        <v>0</v>
      </c>
      <c r="N15" s="181"/>
      <c r="P15" s="175"/>
    </row>
    <row r="16" spans="1:16" ht="15.75" customHeight="1">
      <c r="A16" s="171"/>
      <c r="B16" s="159"/>
      <c r="C16" s="143"/>
      <c r="D16" s="179"/>
      <c r="E16" s="159"/>
      <c r="F16" s="173" t="s">
        <v>33</v>
      </c>
      <c r="G16" s="159"/>
      <c r="H16" s="180"/>
      <c r="I16" s="143"/>
      <c r="J16" s="176"/>
      <c r="L16" s="176">
        <f t="shared" si="0"/>
        <v>0</v>
      </c>
      <c r="N16" s="181"/>
      <c r="P16" s="175"/>
    </row>
    <row r="17" spans="1:16" ht="15.75" customHeight="1">
      <c r="A17" s="171"/>
      <c r="B17" s="159"/>
      <c r="C17" s="143"/>
      <c r="D17" s="179"/>
      <c r="E17" s="159"/>
      <c r="F17" s="173" t="s">
        <v>33</v>
      </c>
      <c r="G17" s="159"/>
      <c r="H17" s="180"/>
      <c r="I17" s="143"/>
      <c r="J17" s="176"/>
      <c r="L17" s="176">
        <f t="shared" si="0"/>
        <v>0</v>
      </c>
      <c r="N17" s="181"/>
      <c r="P17" s="175"/>
    </row>
    <row r="18" spans="1:16" ht="15.75" customHeight="1">
      <c r="A18" s="171"/>
      <c r="B18" s="159"/>
      <c r="C18" s="143"/>
      <c r="D18" s="179"/>
      <c r="E18" s="159"/>
      <c r="F18" s="173" t="s">
        <v>33</v>
      </c>
      <c r="G18" s="159"/>
      <c r="H18" s="180"/>
      <c r="I18" s="143"/>
      <c r="J18" s="176"/>
      <c r="L18" s="176">
        <f t="shared" si="0"/>
        <v>0</v>
      </c>
      <c r="N18" s="181"/>
      <c r="P18" s="175"/>
    </row>
    <row r="19" spans="1:16" ht="15.75" customHeight="1">
      <c r="A19" s="171"/>
      <c r="B19" s="159"/>
      <c r="C19" s="143"/>
      <c r="D19" s="179"/>
      <c r="E19" s="159"/>
      <c r="F19" s="173" t="s">
        <v>33</v>
      </c>
      <c r="G19" s="159"/>
      <c r="H19" s="180"/>
      <c r="I19" s="143"/>
      <c r="J19" s="176"/>
      <c r="L19" s="176">
        <f t="shared" si="0"/>
        <v>0</v>
      </c>
      <c r="N19" s="181"/>
      <c r="P19" s="175"/>
    </row>
    <row r="20" spans="1:16" ht="15.75" customHeight="1">
      <c r="A20" s="171"/>
      <c r="B20" s="159"/>
      <c r="C20" s="143"/>
      <c r="D20" s="179"/>
      <c r="E20" s="159"/>
      <c r="F20" s="173" t="s">
        <v>33</v>
      </c>
      <c r="G20" s="159"/>
      <c r="H20" s="180"/>
      <c r="I20" s="143"/>
      <c r="J20" s="176"/>
      <c r="L20" s="176"/>
      <c r="N20" s="181"/>
      <c r="P20" s="176"/>
    </row>
    <row r="21" spans="1:16" ht="15.75" customHeight="1">
      <c r="A21" s="171"/>
      <c r="B21" s="159"/>
      <c r="C21" s="143"/>
      <c r="D21" s="179"/>
      <c r="E21" s="159"/>
      <c r="F21" s="173" t="s">
        <v>33</v>
      </c>
      <c r="G21" s="159"/>
      <c r="H21" s="180"/>
      <c r="I21" s="143"/>
      <c r="J21" s="176"/>
      <c r="L21" s="176"/>
      <c r="N21" s="181"/>
      <c r="P21" s="176"/>
    </row>
    <row r="22" spans="1:16" ht="15.75" customHeight="1">
      <c r="A22" s="171"/>
      <c r="B22" s="159"/>
      <c r="C22" s="143"/>
      <c r="D22" s="179"/>
      <c r="E22" s="159"/>
      <c r="F22" s="173" t="s">
        <v>33</v>
      </c>
      <c r="G22" s="159"/>
      <c r="H22" s="180"/>
      <c r="I22" s="143"/>
      <c r="J22" s="176"/>
      <c r="L22" s="176"/>
      <c r="N22" s="181"/>
      <c r="P22" s="176"/>
    </row>
    <row r="23" spans="1:16" ht="15.75" customHeight="1">
      <c r="A23" s="171"/>
      <c r="B23" s="159"/>
      <c r="C23" s="143"/>
      <c r="D23" s="179"/>
      <c r="E23" s="159"/>
      <c r="F23" s="173" t="s">
        <v>33</v>
      </c>
      <c r="G23" s="159"/>
      <c r="H23" s="180"/>
      <c r="I23" s="143"/>
      <c r="J23" s="176"/>
      <c r="L23" s="176"/>
      <c r="N23" s="181"/>
      <c r="P23" s="176"/>
    </row>
    <row r="24" spans="1:16" ht="15.75" customHeight="1">
      <c r="A24" s="171"/>
      <c r="B24" s="159"/>
      <c r="C24" s="143"/>
      <c r="D24" s="179"/>
      <c r="E24" s="159"/>
      <c r="F24" s="173" t="s">
        <v>33</v>
      </c>
      <c r="G24" s="159"/>
      <c r="H24" s="180"/>
      <c r="I24" s="143"/>
      <c r="J24" s="176"/>
      <c r="L24" s="176"/>
      <c r="N24" s="181"/>
      <c r="P24" s="176"/>
    </row>
    <row r="25" spans="1:16" ht="15.75" customHeight="1">
      <c r="A25" s="182"/>
      <c r="B25" s="159"/>
      <c r="C25" s="143"/>
      <c r="D25" s="179"/>
      <c r="E25" s="159"/>
      <c r="F25" s="173" t="s">
        <v>33</v>
      </c>
      <c r="G25" s="159"/>
      <c r="H25" s="180"/>
      <c r="I25" s="143"/>
      <c r="J25" s="176"/>
      <c r="L25" s="176"/>
      <c r="N25" s="181"/>
      <c r="P25" s="176"/>
    </row>
    <row r="26" spans="1:16" ht="15.75" customHeight="1">
      <c r="A26" s="182"/>
      <c r="B26" s="159"/>
      <c r="C26" s="143"/>
      <c r="D26" s="179"/>
      <c r="E26" s="159"/>
      <c r="F26" s="173" t="s">
        <v>33</v>
      </c>
      <c r="G26" s="159"/>
      <c r="H26" s="180"/>
      <c r="I26" s="143"/>
      <c r="J26" s="176"/>
      <c r="L26" s="176"/>
      <c r="N26" s="181"/>
      <c r="P26" s="176"/>
    </row>
    <row r="27" spans="1:16" ht="15.75" customHeight="1">
      <c r="A27" s="182"/>
      <c r="B27" s="159"/>
      <c r="C27" s="143"/>
      <c r="D27" s="179"/>
      <c r="E27" s="159"/>
      <c r="F27" s="173" t="s">
        <v>33</v>
      </c>
      <c r="G27" s="159"/>
      <c r="H27" s="180"/>
      <c r="I27" s="143"/>
      <c r="J27" s="176"/>
      <c r="L27" s="176"/>
      <c r="N27" s="181"/>
      <c r="P27" s="176"/>
    </row>
    <row r="28" spans="1:16" ht="15.75" customHeight="1">
      <c r="A28" s="182"/>
      <c r="B28" s="159"/>
      <c r="C28" s="143"/>
      <c r="D28" s="179"/>
      <c r="E28" s="159"/>
      <c r="F28" s="173" t="s">
        <v>33</v>
      </c>
      <c r="G28" s="159"/>
      <c r="H28" s="180"/>
      <c r="I28" s="143"/>
      <c r="J28" s="176"/>
      <c r="L28" s="176"/>
      <c r="N28" s="181"/>
      <c r="P28" s="176"/>
    </row>
    <row r="29" spans="1:16" ht="15.75" customHeight="1">
      <c r="A29" s="182"/>
      <c r="B29" s="183"/>
      <c r="C29" s="138"/>
      <c r="D29" s="179"/>
      <c r="E29" s="183"/>
      <c r="F29" s="173" t="s">
        <v>33</v>
      </c>
      <c r="G29" s="183"/>
      <c r="H29" s="180"/>
      <c r="I29" s="138"/>
      <c r="J29" s="176"/>
      <c r="K29" s="138"/>
      <c r="L29" s="176"/>
      <c r="M29" s="138"/>
      <c r="N29" s="181"/>
      <c r="O29" s="183"/>
      <c r="P29" s="176"/>
    </row>
    <row r="30" spans="1:16" ht="15.75" customHeight="1">
      <c r="A30" s="184" t="s">
        <v>34</v>
      </c>
      <c r="B30" s="183"/>
      <c r="C30" s="138"/>
      <c r="D30" s="138"/>
      <c r="E30" s="138"/>
      <c r="F30" s="138"/>
      <c r="G30" s="138"/>
      <c r="H30" s="138"/>
      <c r="I30" s="138"/>
      <c r="J30" s="138"/>
      <c r="K30" s="138"/>
      <c r="L30" s="138"/>
      <c r="M30" s="138"/>
      <c r="N30" s="185" t="s">
        <v>35</v>
      </c>
      <c r="O30" s="186" t="s">
        <v>32</v>
      </c>
      <c r="P30" s="187">
        <f>SUM(P11:P29)</f>
        <v>0</v>
      </c>
    </row>
    <row r="31" ht="12" customHeight="1">
      <c r="O31" s="188" t="s">
        <v>42</v>
      </c>
    </row>
  </sheetData>
  <sheetProtection/>
  <printOptions/>
  <pageMargins left="0" right="0" top="0.75" bottom="0.75" header="0.5" footer="0.5"/>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dimension ref="A1:C94"/>
  <sheetViews>
    <sheetView zoomScalePageLayoutView="0" workbookViewId="0" topLeftCell="A66">
      <selection activeCell="A74" sqref="A74"/>
    </sheetView>
  </sheetViews>
  <sheetFormatPr defaultColWidth="9.140625" defaultRowHeight="12.75"/>
  <cols>
    <col min="1" max="1" width="100.7109375" style="11" customWidth="1"/>
    <col min="2" max="16384" width="9.140625" style="11" customWidth="1"/>
  </cols>
  <sheetData>
    <row r="1" ht="15">
      <c r="A1" s="10" t="s">
        <v>63</v>
      </c>
    </row>
    <row r="2" ht="12.75">
      <c r="A2" s="12">
        <v>39539</v>
      </c>
    </row>
    <row r="3" ht="12.75">
      <c r="A3" s="13"/>
    </row>
    <row r="4" ht="12.75">
      <c r="A4" s="14" t="s">
        <v>190</v>
      </c>
    </row>
    <row r="5" ht="12.75">
      <c r="A5" s="13"/>
    </row>
    <row r="6" s="16" customFormat="1" ht="33.75">
      <c r="A6" s="15" t="s">
        <v>142</v>
      </c>
    </row>
    <row r="7" s="16" customFormat="1" ht="12.75">
      <c r="A7" s="13"/>
    </row>
    <row r="8" s="16" customFormat="1" ht="22.5">
      <c r="A8" s="15" t="s">
        <v>144</v>
      </c>
    </row>
    <row r="9" s="16" customFormat="1" ht="12.75">
      <c r="A9" s="13"/>
    </row>
    <row r="10" s="16" customFormat="1" ht="22.5">
      <c r="A10" s="15" t="s">
        <v>143</v>
      </c>
    </row>
    <row r="11" s="16" customFormat="1" ht="12.75">
      <c r="A11" s="13"/>
    </row>
    <row r="12" s="16" customFormat="1" ht="12.75">
      <c r="A12" s="14" t="s">
        <v>64</v>
      </c>
    </row>
    <row r="13" s="16" customFormat="1" ht="12.75">
      <c r="A13" s="13"/>
    </row>
    <row r="14" s="16" customFormat="1" ht="63.75" customHeight="1">
      <c r="A14" s="15" t="s">
        <v>154</v>
      </c>
    </row>
    <row r="15" s="16" customFormat="1" ht="33.75">
      <c r="A15" s="15" t="s">
        <v>155</v>
      </c>
    </row>
    <row r="16" s="16" customFormat="1" ht="12.75">
      <c r="A16" s="13"/>
    </row>
    <row r="17" s="16" customFormat="1" ht="22.5">
      <c r="A17" s="15" t="s">
        <v>163</v>
      </c>
    </row>
    <row r="18" s="16" customFormat="1" ht="12.75">
      <c r="A18" s="13"/>
    </row>
    <row r="19" s="16" customFormat="1" ht="12.75">
      <c r="A19" s="15" t="s">
        <v>0</v>
      </c>
    </row>
    <row r="20" s="16" customFormat="1" ht="12.75">
      <c r="A20" s="13"/>
    </row>
    <row r="21" s="16" customFormat="1" ht="12.75">
      <c r="A21" s="14" t="s">
        <v>165</v>
      </c>
    </row>
    <row r="22" s="16" customFormat="1" ht="12.75">
      <c r="A22" s="14"/>
    </row>
    <row r="23" s="16" customFormat="1" ht="12.75">
      <c r="A23" s="13"/>
    </row>
    <row r="24" spans="1:3" s="16" customFormat="1" ht="101.25">
      <c r="A24" s="15" t="s">
        <v>184</v>
      </c>
      <c r="C24" s="191"/>
    </row>
    <row r="25" s="16" customFormat="1" ht="12.75">
      <c r="A25" s="13"/>
    </row>
    <row r="26" s="16" customFormat="1" ht="22.5">
      <c r="A26" s="15" t="s">
        <v>185</v>
      </c>
    </row>
    <row r="27" s="16" customFormat="1" ht="12.75">
      <c r="A27" s="13"/>
    </row>
    <row r="28" s="16" customFormat="1" ht="12.75">
      <c r="A28" s="15" t="s">
        <v>186</v>
      </c>
    </row>
    <row r="29" s="16" customFormat="1" ht="12.75">
      <c r="A29" s="13"/>
    </row>
    <row r="30" s="16" customFormat="1" ht="12.75">
      <c r="A30" s="14" t="s">
        <v>65</v>
      </c>
    </row>
    <row r="31" s="16" customFormat="1" ht="12.75">
      <c r="A31" s="13"/>
    </row>
    <row r="32" s="16" customFormat="1" ht="67.5">
      <c r="A32" s="15" t="s">
        <v>187</v>
      </c>
    </row>
    <row r="33" s="16" customFormat="1" ht="12.75">
      <c r="A33" s="13"/>
    </row>
    <row r="34" s="16" customFormat="1" ht="22.5">
      <c r="A34" s="15" t="s">
        <v>188</v>
      </c>
    </row>
    <row r="35" s="16" customFormat="1" ht="12.75">
      <c r="A35" s="13"/>
    </row>
    <row r="36" s="16" customFormat="1" ht="12.75">
      <c r="A36" s="14" t="s">
        <v>66</v>
      </c>
    </row>
    <row r="37" s="16" customFormat="1" ht="12.75">
      <c r="A37" s="13"/>
    </row>
    <row r="38" s="16" customFormat="1" ht="22.5">
      <c r="A38" s="15" t="s">
        <v>175</v>
      </c>
    </row>
    <row r="39" s="16" customFormat="1" ht="12.75">
      <c r="A39" s="13"/>
    </row>
    <row r="40" s="16" customFormat="1" ht="12.75">
      <c r="A40" s="15" t="s">
        <v>189</v>
      </c>
    </row>
    <row r="41" s="16" customFormat="1" ht="12.75">
      <c r="A41" s="13"/>
    </row>
    <row r="42" s="16" customFormat="1" ht="12.75">
      <c r="A42" s="14" t="s">
        <v>67</v>
      </c>
    </row>
    <row r="43" s="16" customFormat="1" ht="12.75">
      <c r="A43" s="13"/>
    </row>
    <row r="44" s="16" customFormat="1" ht="22.5">
      <c r="A44" s="15" t="s">
        <v>176</v>
      </c>
    </row>
    <row r="45" s="16" customFormat="1" ht="22.5">
      <c r="A45" s="15" t="s">
        <v>68</v>
      </c>
    </row>
    <row r="46" s="16" customFormat="1" ht="12.75">
      <c r="A46" s="13"/>
    </row>
    <row r="47" s="16" customFormat="1" ht="12.75">
      <c r="A47" s="14" t="s">
        <v>69</v>
      </c>
    </row>
    <row r="48" s="16" customFormat="1" ht="12.75">
      <c r="A48" s="13"/>
    </row>
    <row r="49" s="16" customFormat="1" ht="33.75">
      <c r="A49" s="15" t="s">
        <v>177</v>
      </c>
    </row>
    <row r="50" s="16" customFormat="1" ht="12.75">
      <c r="A50" s="13"/>
    </row>
    <row r="51" s="16" customFormat="1" ht="33.75">
      <c r="A51" s="15" t="s">
        <v>178</v>
      </c>
    </row>
    <row r="52" s="16" customFormat="1" ht="12.75">
      <c r="A52" s="13"/>
    </row>
    <row r="53" spans="1:3" s="16" customFormat="1" ht="12.75">
      <c r="A53" s="15" t="s">
        <v>179</v>
      </c>
      <c r="C53" s="191"/>
    </row>
    <row r="54" s="16" customFormat="1" ht="12.75">
      <c r="A54" s="13"/>
    </row>
    <row r="55" s="16" customFormat="1" ht="12.75">
      <c r="A55" s="14" t="s">
        <v>191</v>
      </c>
    </row>
    <row r="56" s="16" customFormat="1" ht="12.75">
      <c r="A56" s="13"/>
    </row>
    <row r="57" s="16" customFormat="1" ht="31.5" customHeight="1">
      <c r="A57" s="15" t="s">
        <v>192</v>
      </c>
    </row>
    <row r="58" s="16" customFormat="1" ht="22.5">
      <c r="A58" s="15" t="s">
        <v>70</v>
      </c>
    </row>
    <row r="59" s="16" customFormat="1" ht="12.75">
      <c r="A59" s="13"/>
    </row>
    <row r="60" s="16" customFormat="1" ht="12.75">
      <c r="A60" s="15" t="s">
        <v>36</v>
      </c>
    </row>
    <row r="61" s="16" customFormat="1" ht="12.75">
      <c r="A61" s="13"/>
    </row>
    <row r="62" s="16" customFormat="1" ht="22.5">
      <c r="A62" s="15" t="s">
        <v>71</v>
      </c>
    </row>
    <row r="63" s="16" customFormat="1" ht="12.75">
      <c r="A63" s="13"/>
    </row>
    <row r="64" s="16" customFormat="1" ht="12.75">
      <c r="A64" s="15" t="s">
        <v>72</v>
      </c>
    </row>
    <row r="65" s="16" customFormat="1" ht="12.75">
      <c r="A65" s="13"/>
    </row>
    <row r="66" s="16" customFormat="1" ht="22.5">
      <c r="A66" s="15" t="s">
        <v>73</v>
      </c>
    </row>
    <row r="67" s="16" customFormat="1" ht="12.75">
      <c r="A67" s="13"/>
    </row>
    <row r="68" s="16" customFormat="1" ht="22.5">
      <c r="A68" s="15" t="s">
        <v>37</v>
      </c>
    </row>
    <row r="69" s="16" customFormat="1" ht="12.75">
      <c r="A69" s="13"/>
    </row>
    <row r="70" s="16" customFormat="1" ht="22.5">
      <c r="A70" s="15" t="s">
        <v>194</v>
      </c>
    </row>
    <row r="71" s="16" customFormat="1" ht="12.75">
      <c r="A71" s="13"/>
    </row>
    <row r="72" s="16" customFormat="1" ht="22.5">
      <c r="A72" s="15" t="s">
        <v>38</v>
      </c>
    </row>
    <row r="73" s="16" customFormat="1" ht="12.75">
      <c r="A73" s="13"/>
    </row>
    <row r="74" s="16" customFormat="1" ht="33.75">
      <c r="A74" s="15" t="s">
        <v>74</v>
      </c>
    </row>
    <row r="75" s="16" customFormat="1" ht="12.75">
      <c r="A75" s="13"/>
    </row>
    <row r="76" s="16" customFormat="1" ht="22.5">
      <c r="A76" s="15" t="s">
        <v>39</v>
      </c>
    </row>
    <row r="77" s="16" customFormat="1" ht="12.75">
      <c r="A77" s="13"/>
    </row>
    <row r="78" s="16" customFormat="1" ht="33.75">
      <c r="A78" s="15" t="s">
        <v>40</v>
      </c>
    </row>
    <row r="79" s="16" customFormat="1" ht="12.75">
      <c r="A79" s="13"/>
    </row>
    <row r="80" s="16" customFormat="1" ht="33.75">
      <c r="A80" s="15" t="s">
        <v>41</v>
      </c>
    </row>
    <row r="81" s="16" customFormat="1" ht="12.75">
      <c r="A81" s="13"/>
    </row>
    <row r="82" s="16" customFormat="1" ht="36.75">
      <c r="A82" s="192" t="s">
        <v>166</v>
      </c>
    </row>
    <row r="83" s="16" customFormat="1" ht="3" customHeight="1">
      <c r="A83" s="17"/>
    </row>
    <row r="84" s="16" customFormat="1" ht="12.75">
      <c r="A84" s="193" t="s">
        <v>170</v>
      </c>
    </row>
    <row r="85" s="16" customFormat="1" ht="12.75">
      <c r="A85" s="194" t="s">
        <v>167</v>
      </c>
    </row>
    <row r="86" s="16" customFormat="1" ht="3.75" customHeight="1"/>
    <row r="87" s="16" customFormat="1" ht="12.75">
      <c r="A87" s="193" t="s">
        <v>168</v>
      </c>
    </row>
    <row r="88" s="16" customFormat="1" ht="12.75">
      <c r="A88" s="194" t="s">
        <v>171</v>
      </c>
    </row>
    <row r="89" s="16" customFormat="1" ht="3.75" customHeight="1"/>
    <row r="90" s="16" customFormat="1" ht="12.75">
      <c r="A90" s="193" t="s">
        <v>174</v>
      </c>
    </row>
    <row r="91" s="16" customFormat="1" ht="12.75">
      <c r="A91" s="194" t="s">
        <v>172</v>
      </c>
    </row>
    <row r="92" s="16" customFormat="1" ht="4.5" customHeight="1"/>
    <row r="93" s="16" customFormat="1" ht="12.75">
      <c r="A93" s="193" t="s">
        <v>169</v>
      </c>
    </row>
    <row r="94" s="16" customFormat="1" ht="12.75">
      <c r="A94" s="194" t="s">
        <v>173</v>
      </c>
    </row>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5:U71"/>
  <sheetViews>
    <sheetView zoomScalePageLayoutView="0" workbookViewId="0" topLeftCell="A39">
      <selection activeCell="T70" sqref="T70"/>
    </sheetView>
  </sheetViews>
  <sheetFormatPr defaultColWidth="9.140625" defaultRowHeight="12.75"/>
  <cols>
    <col min="1" max="1" width="3.57421875" style="18" customWidth="1"/>
    <col min="2" max="2" width="2.57421875" style="18" customWidth="1"/>
    <col min="3" max="3" width="11.7109375" style="18" customWidth="1"/>
    <col min="4" max="4" width="2.8515625" style="18" customWidth="1"/>
    <col min="5" max="5" width="26.140625" style="18" customWidth="1"/>
    <col min="6" max="6" width="2.421875" style="18" customWidth="1"/>
    <col min="7" max="7" width="7.7109375" style="18" customWidth="1"/>
    <col min="8" max="8" width="10.28125" style="19" customWidth="1"/>
    <col min="9" max="9" width="2.28125" style="19" customWidth="1"/>
    <col min="10" max="10" width="11.00390625" style="18" customWidth="1"/>
    <col min="11" max="11" width="1.8515625" style="18" customWidth="1"/>
    <col min="12" max="12" width="12.140625" style="18" customWidth="1"/>
    <col min="13" max="13" width="1.421875" style="18" customWidth="1"/>
    <col min="14" max="14" width="8.421875" style="18" customWidth="1"/>
    <col min="15" max="15" width="1.421875" style="18" customWidth="1"/>
    <col min="16" max="16" width="8.140625" style="18" customWidth="1"/>
    <col min="17" max="17" width="1.421875" style="18" customWidth="1"/>
    <col min="18" max="18" width="13.28125" style="19" customWidth="1"/>
    <col min="19" max="20" width="9.140625" style="18" customWidth="1"/>
    <col min="21" max="21" width="11.140625" style="18" bestFit="1" customWidth="1"/>
    <col min="22" max="16384" width="9.140625" style="18" customWidth="1"/>
  </cols>
  <sheetData>
    <row r="2" ht="12.75" hidden="1"/>
    <row r="3" ht="12.75" hidden="1"/>
    <row r="5" spans="1:19" ht="15">
      <c r="A5" s="20"/>
      <c r="B5" s="21"/>
      <c r="C5" s="21"/>
      <c r="D5" s="21"/>
      <c r="E5" s="21"/>
      <c r="F5" s="21"/>
      <c r="G5" s="21"/>
      <c r="H5" s="22"/>
      <c r="I5" s="22"/>
      <c r="J5" s="21"/>
      <c r="K5" s="21"/>
      <c r="L5" s="21"/>
      <c r="M5" s="21"/>
      <c r="N5" s="21"/>
      <c r="O5" s="21"/>
      <c r="P5" s="21"/>
      <c r="Q5" s="21"/>
      <c r="R5" s="22"/>
      <c r="S5" s="23" t="s">
        <v>75</v>
      </c>
    </row>
    <row r="6" spans="1:19" ht="15" customHeight="1">
      <c r="A6" s="24"/>
      <c r="B6" s="25" t="s">
        <v>76</v>
      </c>
      <c r="C6" s="26"/>
      <c r="D6" s="26"/>
      <c r="E6" s="215" t="s">
        <v>43</v>
      </c>
      <c r="F6" s="205"/>
      <c r="G6" s="205"/>
      <c r="H6" s="205"/>
      <c r="I6" s="205"/>
      <c r="J6" s="205"/>
      <c r="K6" s="205"/>
      <c r="L6" s="205"/>
      <c r="M6" s="205"/>
      <c r="N6" s="205"/>
      <c r="O6" s="205"/>
      <c r="P6" s="205"/>
      <c r="Q6" s="205"/>
      <c r="R6" s="205"/>
      <c r="S6" s="27" t="s">
        <v>77</v>
      </c>
    </row>
    <row r="7" spans="1:19" ht="15" customHeight="1">
      <c r="A7" s="24"/>
      <c r="B7" s="25" t="s">
        <v>78</v>
      </c>
      <c r="C7" s="26"/>
      <c r="D7" s="26"/>
      <c r="E7" s="215" t="s">
        <v>145</v>
      </c>
      <c r="F7" s="205"/>
      <c r="G7" s="205"/>
      <c r="H7" s="205"/>
      <c r="I7" s="205"/>
      <c r="J7" s="205"/>
      <c r="K7" s="205"/>
      <c r="L7" s="205"/>
      <c r="M7" s="205"/>
      <c r="N7" s="205"/>
      <c r="O7" s="205"/>
      <c r="P7" s="205"/>
      <c r="Q7" s="205"/>
      <c r="R7" s="205"/>
      <c r="S7" s="27" t="s">
        <v>79</v>
      </c>
    </row>
    <row r="8" spans="1:19" ht="15" customHeight="1">
      <c r="A8" s="24"/>
      <c r="B8" s="25" t="s">
        <v>80</v>
      </c>
      <c r="C8" s="26"/>
      <c r="D8" s="26"/>
      <c r="E8" s="215" t="s">
        <v>44</v>
      </c>
      <c r="F8" s="205"/>
      <c r="G8" s="205"/>
      <c r="H8" s="205"/>
      <c r="I8" s="205"/>
      <c r="J8" s="205"/>
      <c r="K8" s="205"/>
      <c r="L8" s="205"/>
      <c r="M8" s="205"/>
      <c r="N8" s="205"/>
      <c r="O8" s="205"/>
      <c r="P8" s="205"/>
      <c r="Q8" s="205"/>
      <c r="R8" s="205"/>
      <c r="S8" s="27" t="s">
        <v>81</v>
      </c>
    </row>
    <row r="9" spans="1:19" ht="15" customHeight="1">
      <c r="A9" s="29"/>
      <c r="B9" s="29"/>
      <c r="C9" s="29"/>
      <c r="D9" s="29"/>
      <c r="E9" s="30"/>
      <c r="F9" s="29"/>
      <c r="G9" s="29"/>
      <c r="H9" s="22"/>
      <c r="I9" s="22"/>
      <c r="J9" s="29"/>
      <c r="K9" s="29"/>
      <c r="L9" s="29"/>
      <c r="M9" s="29"/>
      <c r="N9" s="29"/>
      <c r="O9" s="29"/>
      <c r="P9" s="29"/>
      <c r="Q9" s="29"/>
      <c r="R9" s="22"/>
      <c r="S9" s="27"/>
    </row>
    <row r="10" spans="1:19" ht="6.75" customHeight="1">
      <c r="A10" s="31"/>
      <c r="B10" s="29"/>
      <c r="C10" s="29"/>
      <c r="D10" s="29"/>
      <c r="E10" s="29"/>
      <c r="F10" s="29"/>
      <c r="G10" s="29"/>
      <c r="H10" s="32"/>
      <c r="I10" s="32"/>
      <c r="J10" s="33"/>
      <c r="K10" s="33"/>
      <c r="L10" s="33"/>
      <c r="M10" s="33"/>
      <c r="N10" s="33"/>
      <c r="O10" s="33"/>
      <c r="P10" s="33"/>
      <c r="Q10" s="33"/>
      <c r="R10" s="32"/>
      <c r="S10" s="34"/>
    </row>
    <row r="11" spans="1:19" ht="12.75">
      <c r="A11" s="35" t="s">
        <v>82</v>
      </c>
      <c r="B11" s="36" t="s">
        <v>83</v>
      </c>
      <c r="C11" s="37"/>
      <c r="D11" s="29"/>
      <c r="E11" s="29"/>
      <c r="F11" s="29"/>
      <c r="G11" s="29" t="s">
        <v>84</v>
      </c>
      <c r="H11" s="22"/>
      <c r="I11" s="22"/>
      <c r="J11" s="29"/>
      <c r="K11" s="29"/>
      <c r="L11" s="29"/>
      <c r="M11" s="29"/>
      <c r="N11" s="29"/>
      <c r="O11" s="29"/>
      <c r="P11" s="29"/>
      <c r="Q11" s="29"/>
      <c r="R11" s="22"/>
      <c r="S11" s="34"/>
    </row>
    <row r="12" spans="1:19" ht="12.75" customHeight="1">
      <c r="A12" s="38"/>
      <c r="B12" s="39" t="s">
        <v>85</v>
      </c>
      <c r="C12" s="29"/>
      <c r="D12" s="29"/>
      <c r="E12" s="29"/>
      <c r="F12" s="29"/>
      <c r="G12" s="29"/>
      <c r="H12" s="22"/>
      <c r="I12" s="22"/>
      <c r="J12" s="29"/>
      <c r="K12" s="29"/>
      <c r="L12" s="29"/>
      <c r="M12" s="29"/>
      <c r="N12" s="29"/>
      <c r="O12" s="29"/>
      <c r="P12" s="29"/>
      <c r="Q12" s="29"/>
      <c r="R12" s="22"/>
      <c r="S12" s="34"/>
    </row>
    <row r="13" spans="1:19" ht="8.25" customHeight="1">
      <c r="A13" s="38"/>
      <c r="B13" s="39"/>
      <c r="C13" s="29"/>
      <c r="D13" s="29"/>
      <c r="E13" s="29"/>
      <c r="F13" s="29"/>
      <c r="G13" s="29"/>
      <c r="H13" s="22"/>
      <c r="I13" s="22"/>
      <c r="J13" s="29"/>
      <c r="K13" s="29"/>
      <c r="L13" s="29"/>
      <c r="M13" s="29"/>
      <c r="N13" s="29"/>
      <c r="O13" s="29"/>
      <c r="P13" s="29"/>
      <c r="Q13" s="29"/>
      <c r="R13" s="22"/>
      <c r="S13" s="34"/>
    </row>
    <row r="14" spans="1:19" ht="17.25" customHeight="1">
      <c r="A14" s="38"/>
      <c r="B14" s="39"/>
      <c r="C14" s="29"/>
      <c r="D14" s="29"/>
      <c r="E14" s="29"/>
      <c r="F14" s="29"/>
      <c r="G14" s="29"/>
      <c r="H14" s="216"/>
      <c r="I14" s="216"/>
      <c r="J14" s="217"/>
      <c r="K14" s="217"/>
      <c r="L14" s="217"/>
      <c r="M14" s="217"/>
      <c r="N14" s="217"/>
      <c r="O14" s="217"/>
      <c r="P14" s="217"/>
      <c r="Q14" s="217"/>
      <c r="R14" s="217"/>
      <c r="S14" s="34"/>
    </row>
    <row r="15" spans="1:18" ht="12.75" customHeight="1">
      <c r="A15" s="31"/>
      <c r="C15" s="39"/>
      <c r="D15" s="39"/>
      <c r="E15" s="39"/>
      <c r="F15" s="29"/>
      <c r="G15" s="41" t="s">
        <v>86</v>
      </c>
      <c r="H15" s="42" t="s">
        <v>87</v>
      </c>
      <c r="I15" s="42"/>
      <c r="J15" s="41" t="s">
        <v>88</v>
      </c>
      <c r="K15" s="41"/>
      <c r="L15" s="41" t="s">
        <v>89</v>
      </c>
      <c r="M15" s="41"/>
      <c r="N15" s="41" t="s">
        <v>90</v>
      </c>
      <c r="O15" s="41"/>
      <c r="P15" s="41" t="s">
        <v>91</v>
      </c>
      <c r="Q15" s="41"/>
      <c r="R15" s="218" t="s">
        <v>92</v>
      </c>
    </row>
    <row r="16" spans="1:19" ht="12.75">
      <c r="A16" s="31"/>
      <c r="B16" s="43" t="s">
        <v>93</v>
      </c>
      <c r="C16" s="44"/>
      <c r="D16" s="31"/>
      <c r="E16" s="45" t="s">
        <v>94</v>
      </c>
      <c r="F16" s="46"/>
      <c r="G16" s="47" t="s">
        <v>95</v>
      </c>
      <c r="H16" s="47" t="s">
        <v>96</v>
      </c>
      <c r="I16" s="47"/>
      <c r="J16" s="48" t="s">
        <v>97</v>
      </c>
      <c r="K16" s="48"/>
      <c r="L16" s="48" t="s">
        <v>98</v>
      </c>
      <c r="M16" s="48"/>
      <c r="N16" s="48" t="s">
        <v>95</v>
      </c>
      <c r="O16" s="48"/>
      <c r="P16" s="48" t="s">
        <v>99</v>
      </c>
      <c r="Q16" s="48"/>
      <c r="R16" s="219" t="s">
        <v>100</v>
      </c>
      <c r="S16" s="27"/>
    </row>
    <row r="17" spans="1:20" ht="13.5" customHeight="1">
      <c r="A17" s="31"/>
      <c r="B17" s="214" t="s">
        <v>146</v>
      </c>
      <c r="C17" s="214"/>
      <c r="D17" s="49"/>
      <c r="E17" s="49" t="s">
        <v>147</v>
      </c>
      <c r="F17" s="49"/>
      <c r="G17" s="50">
        <v>65</v>
      </c>
      <c r="H17" s="51">
        <v>0.25</v>
      </c>
      <c r="I17" s="52"/>
      <c r="J17" s="50">
        <v>90000</v>
      </c>
      <c r="K17" s="50"/>
      <c r="L17" s="50">
        <f aca="true" t="shared" si="0" ref="L17:L23">J17*H17</f>
        <v>22500</v>
      </c>
      <c r="M17" s="50"/>
      <c r="N17" s="53">
        <v>0.14</v>
      </c>
      <c r="O17" s="50"/>
      <c r="P17" s="50">
        <f aca="true" t="shared" si="1" ref="P17:P23">L17*N17</f>
        <v>3150.0000000000005</v>
      </c>
      <c r="Q17" s="50"/>
      <c r="R17" s="54">
        <f aca="true" t="shared" si="2" ref="R17:R23">L17+P17</f>
        <v>25650</v>
      </c>
      <c r="S17" s="55"/>
      <c r="T17" s="56"/>
    </row>
    <row r="18" spans="1:19" ht="13.5" customHeight="1">
      <c r="A18" s="31"/>
      <c r="B18" s="214" t="s">
        <v>150</v>
      </c>
      <c r="C18" s="214"/>
      <c r="D18" s="49"/>
      <c r="E18" s="49" t="s">
        <v>151</v>
      </c>
      <c r="F18" s="49"/>
      <c r="G18" s="50">
        <v>24</v>
      </c>
      <c r="H18" s="51">
        <v>0.5</v>
      </c>
      <c r="I18" s="52"/>
      <c r="J18" s="50">
        <v>50000</v>
      </c>
      <c r="K18" s="50"/>
      <c r="L18" s="50">
        <f t="shared" si="0"/>
        <v>25000</v>
      </c>
      <c r="M18" s="50"/>
      <c r="N18" s="53">
        <v>0.36</v>
      </c>
      <c r="O18" s="50"/>
      <c r="P18" s="50">
        <f t="shared" si="1"/>
        <v>9000</v>
      </c>
      <c r="Q18" s="50"/>
      <c r="R18" s="54">
        <f t="shared" si="2"/>
        <v>34000</v>
      </c>
      <c r="S18" s="27"/>
    </row>
    <row r="19" spans="1:19" ht="13.5" customHeight="1">
      <c r="A19" s="31"/>
      <c r="B19" s="214" t="s">
        <v>148</v>
      </c>
      <c r="C19" s="214"/>
      <c r="D19" s="49"/>
      <c r="E19" s="49" t="s">
        <v>149</v>
      </c>
      <c r="F19" s="49"/>
      <c r="G19" s="50">
        <v>18</v>
      </c>
      <c r="H19" s="51">
        <v>0.25</v>
      </c>
      <c r="I19" s="52"/>
      <c r="J19" s="50">
        <v>37439</v>
      </c>
      <c r="K19" s="50"/>
      <c r="L19" s="50">
        <f t="shared" si="0"/>
        <v>9359.75</v>
      </c>
      <c r="M19" s="50"/>
      <c r="N19" s="53">
        <v>0.14</v>
      </c>
      <c r="O19" s="50"/>
      <c r="P19" s="50">
        <f t="shared" si="1"/>
        <v>1310.3650000000002</v>
      </c>
      <c r="Q19" s="50"/>
      <c r="R19" s="54">
        <f t="shared" si="2"/>
        <v>10670.115</v>
      </c>
      <c r="S19" s="27"/>
    </row>
    <row r="20" spans="1:19" ht="13.5" customHeight="1">
      <c r="A20" s="31"/>
      <c r="B20" s="214" t="s">
        <v>152</v>
      </c>
      <c r="C20" s="214"/>
      <c r="D20" s="49"/>
      <c r="E20" s="49" t="s">
        <v>153</v>
      </c>
      <c r="F20" s="49"/>
      <c r="G20" s="50">
        <v>30</v>
      </c>
      <c r="H20" s="51">
        <v>1</v>
      </c>
      <c r="I20" s="52"/>
      <c r="J20" s="50">
        <v>62399</v>
      </c>
      <c r="K20" s="50"/>
      <c r="L20" s="50">
        <f t="shared" si="0"/>
        <v>62399</v>
      </c>
      <c r="M20" s="50"/>
      <c r="N20" s="53">
        <v>0.36</v>
      </c>
      <c r="O20" s="50"/>
      <c r="P20" s="50">
        <f t="shared" si="1"/>
        <v>22463.64</v>
      </c>
      <c r="Q20" s="50"/>
      <c r="R20" s="54">
        <f t="shared" si="2"/>
        <v>84862.64</v>
      </c>
      <c r="S20" s="27"/>
    </row>
    <row r="21" spans="1:19" ht="13.5" customHeight="1">
      <c r="A21" s="31"/>
      <c r="B21" s="214"/>
      <c r="C21" s="214"/>
      <c r="D21" s="49"/>
      <c r="E21" s="49"/>
      <c r="F21" s="49"/>
      <c r="G21" s="50"/>
      <c r="H21" s="52"/>
      <c r="I21" s="52"/>
      <c r="J21" s="50"/>
      <c r="K21" s="50"/>
      <c r="L21" s="50">
        <f t="shared" si="0"/>
        <v>0</v>
      </c>
      <c r="M21" s="50"/>
      <c r="N21" s="53"/>
      <c r="O21" s="50"/>
      <c r="P21" s="50">
        <f t="shared" si="1"/>
        <v>0</v>
      </c>
      <c r="Q21" s="50"/>
      <c r="R21" s="54">
        <f t="shared" si="2"/>
        <v>0</v>
      </c>
      <c r="S21" s="27"/>
    </row>
    <row r="22" spans="1:19" ht="13.5" customHeight="1">
      <c r="A22" s="31"/>
      <c r="B22" s="214"/>
      <c r="C22" s="214"/>
      <c r="D22" s="49"/>
      <c r="E22" s="49"/>
      <c r="F22" s="49"/>
      <c r="G22" s="50"/>
      <c r="H22" s="52"/>
      <c r="I22" s="52"/>
      <c r="J22" s="50"/>
      <c r="K22" s="50"/>
      <c r="L22" s="50">
        <f t="shared" si="0"/>
        <v>0</v>
      </c>
      <c r="M22" s="50"/>
      <c r="N22" s="53"/>
      <c r="O22" s="50"/>
      <c r="P22" s="50">
        <f t="shared" si="1"/>
        <v>0</v>
      </c>
      <c r="Q22" s="50"/>
      <c r="R22" s="54">
        <f t="shared" si="2"/>
        <v>0</v>
      </c>
      <c r="S22" s="27"/>
    </row>
    <row r="23" spans="1:19" ht="13.5" customHeight="1">
      <c r="A23" s="31"/>
      <c r="B23" s="214"/>
      <c r="C23" s="214"/>
      <c r="D23" s="49"/>
      <c r="E23" s="49"/>
      <c r="F23" s="49"/>
      <c r="G23" s="50"/>
      <c r="H23" s="52"/>
      <c r="I23" s="52"/>
      <c r="J23" s="50"/>
      <c r="K23" s="50"/>
      <c r="L23" s="50">
        <f t="shared" si="0"/>
        <v>0</v>
      </c>
      <c r="M23" s="50"/>
      <c r="N23" s="53"/>
      <c r="O23" s="50"/>
      <c r="P23" s="50">
        <f t="shared" si="1"/>
        <v>0</v>
      </c>
      <c r="Q23" s="50"/>
      <c r="R23" s="54">
        <f t="shared" si="2"/>
        <v>0</v>
      </c>
      <c r="S23" s="27"/>
    </row>
    <row r="24" spans="1:19" ht="8.25" customHeight="1">
      <c r="A24" s="31"/>
      <c r="B24" s="58"/>
      <c r="C24" s="59"/>
      <c r="D24" s="31"/>
      <c r="E24" s="60"/>
      <c r="F24" s="31"/>
      <c r="G24" s="60"/>
      <c r="H24" s="61"/>
      <c r="I24" s="61"/>
      <c r="J24" s="62"/>
      <c r="K24" s="62"/>
      <c r="L24" s="63"/>
      <c r="M24" s="62"/>
      <c r="N24" s="62"/>
      <c r="O24" s="62"/>
      <c r="P24" s="62"/>
      <c r="Q24" s="62"/>
      <c r="R24" s="64"/>
      <c r="S24" s="55"/>
    </row>
    <row r="25" spans="1:19" ht="12.75">
      <c r="A25" s="31"/>
      <c r="B25" s="65" t="s">
        <v>101</v>
      </c>
      <c r="C25" s="31"/>
      <c r="D25" s="31"/>
      <c r="E25" s="31"/>
      <c r="F25" s="31"/>
      <c r="G25" s="31"/>
      <c r="H25" s="66"/>
      <c r="I25" s="61"/>
      <c r="J25" s="67"/>
      <c r="K25" s="62"/>
      <c r="L25" s="62"/>
      <c r="M25" s="62"/>
      <c r="N25" s="68"/>
      <c r="O25" s="62"/>
      <c r="P25" s="62"/>
      <c r="Q25" s="62"/>
      <c r="R25" s="69">
        <f>SUM(L17:L23)</f>
        <v>119258.75</v>
      </c>
      <c r="S25" s="27" t="s">
        <v>102</v>
      </c>
    </row>
    <row r="26" spans="1:19" ht="8.25" customHeight="1">
      <c r="A26" s="31"/>
      <c r="B26" s="44"/>
      <c r="C26" s="31"/>
      <c r="D26" s="31"/>
      <c r="E26" s="31"/>
      <c r="F26" s="31"/>
      <c r="G26" s="31"/>
      <c r="H26" s="70"/>
      <c r="I26" s="70"/>
      <c r="J26" s="71"/>
      <c r="K26" s="62"/>
      <c r="L26" s="62"/>
      <c r="M26" s="62"/>
      <c r="N26" s="62"/>
      <c r="O26" s="62"/>
      <c r="P26" s="62"/>
      <c r="Q26" s="62"/>
      <c r="R26" s="69"/>
      <c r="S26" s="27"/>
    </row>
    <row r="27" spans="1:19" ht="8.25" customHeight="1">
      <c r="A27" s="31"/>
      <c r="B27" s="44"/>
      <c r="C27" s="31"/>
      <c r="D27" s="31"/>
      <c r="E27" s="31"/>
      <c r="F27" s="31"/>
      <c r="G27" s="31"/>
      <c r="H27" s="70"/>
      <c r="I27" s="70"/>
      <c r="J27" s="71"/>
      <c r="K27" s="62"/>
      <c r="L27" s="62"/>
      <c r="M27" s="62"/>
      <c r="N27" s="62"/>
      <c r="O27" s="62"/>
      <c r="P27" s="62"/>
      <c r="Q27" s="62"/>
      <c r="R27" s="69"/>
      <c r="S27" s="27"/>
    </row>
    <row r="28" spans="1:19" ht="12.75">
      <c r="A28" s="31"/>
      <c r="B28" s="58" t="s">
        <v>103</v>
      </c>
      <c r="C28" s="31"/>
      <c r="D28" s="31"/>
      <c r="E28" s="31"/>
      <c r="F28" s="31"/>
      <c r="H28" s="72"/>
      <c r="I28" s="72"/>
      <c r="J28" s="73"/>
      <c r="K28" s="73"/>
      <c r="L28" s="73"/>
      <c r="M28" s="73"/>
      <c r="N28" s="74"/>
      <c r="O28" s="73"/>
      <c r="P28" s="73"/>
      <c r="Q28" s="73"/>
      <c r="R28" s="75">
        <f>SUM(P17:P23)</f>
        <v>35924.005</v>
      </c>
      <c r="S28" s="27"/>
    </row>
    <row r="29" spans="1:19" ht="12.75">
      <c r="A29" s="31"/>
      <c r="B29" s="76"/>
      <c r="C29" s="31"/>
      <c r="D29" s="31"/>
      <c r="E29" s="60"/>
      <c r="F29" s="31"/>
      <c r="G29" s="44"/>
      <c r="H29" s="77"/>
      <c r="I29" s="77"/>
      <c r="J29" s="78"/>
      <c r="K29" s="78"/>
      <c r="L29" s="78"/>
      <c r="M29" s="78"/>
      <c r="N29" s="78"/>
      <c r="O29" s="78"/>
      <c r="P29" s="78"/>
      <c r="Q29" s="78"/>
      <c r="R29" s="79"/>
      <c r="S29" s="55"/>
    </row>
    <row r="30" spans="1:19" ht="12.75">
      <c r="A30" s="31"/>
      <c r="B30" s="80" t="s">
        <v>157</v>
      </c>
      <c r="C30" s="81"/>
      <c r="D30" s="81"/>
      <c r="E30" s="81"/>
      <c r="F30" s="81"/>
      <c r="G30" s="81"/>
      <c r="H30" s="82"/>
      <c r="I30" s="82"/>
      <c r="J30" s="81"/>
      <c r="K30" s="81"/>
      <c r="L30" s="81"/>
      <c r="M30" s="81"/>
      <c r="N30" s="81"/>
      <c r="O30" s="81"/>
      <c r="P30" s="81"/>
      <c r="Q30" s="81"/>
      <c r="R30" s="83">
        <v>14230</v>
      </c>
      <c r="S30" s="27" t="s">
        <v>156</v>
      </c>
    </row>
    <row r="31" spans="1:19" ht="12.75">
      <c r="A31" s="31"/>
      <c r="B31" s="80" t="s">
        <v>105</v>
      </c>
      <c r="C31" s="81"/>
      <c r="D31" s="81"/>
      <c r="E31" s="81"/>
      <c r="F31" s="81"/>
      <c r="G31" s="81"/>
      <c r="H31" s="82"/>
      <c r="I31" s="82"/>
      <c r="J31" s="81"/>
      <c r="K31" s="81"/>
      <c r="L31" s="81"/>
      <c r="M31" s="81"/>
      <c r="N31" s="81"/>
      <c r="O31" s="81"/>
      <c r="P31" s="81"/>
      <c r="Q31" s="81"/>
      <c r="R31" s="83">
        <v>2500</v>
      </c>
      <c r="S31" s="27"/>
    </row>
    <row r="32" spans="1:19" ht="12.75">
      <c r="A32" s="31"/>
      <c r="B32" s="80" t="s">
        <v>158</v>
      </c>
      <c r="C32" s="81"/>
      <c r="D32" s="81"/>
      <c r="E32" s="81"/>
      <c r="F32" s="81"/>
      <c r="G32" s="81"/>
      <c r="H32" s="82"/>
      <c r="I32" s="82"/>
      <c r="J32" s="81"/>
      <c r="K32" s="81"/>
      <c r="L32" s="81"/>
      <c r="M32" s="81"/>
      <c r="N32" s="81"/>
      <c r="O32" s="81"/>
      <c r="P32" s="84"/>
      <c r="Q32" s="81"/>
      <c r="R32" s="83">
        <v>5000</v>
      </c>
      <c r="S32" s="27"/>
    </row>
    <row r="33" spans="1:19" ht="12.75">
      <c r="A33" s="31"/>
      <c r="B33" s="80" t="s">
        <v>106</v>
      </c>
      <c r="C33" s="81"/>
      <c r="D33" s="81"/>
      <c r="E33" s="81"/>
      <c r="F33" s="81"/>
      <c r="G33" s="81"/>
      <c r="H33" s="82"/>
      <c r="I33" s="82"/>
      <c r="J33" s="81"/>
      <c r="K33" s="81"/>
      <c r="L33" s="81"/>
      <c r="M33" s="81"/>
      <c r="N33" s="81"/>
      <c r="O33" s="81"/>
      <c r="P33" s="81"/>
      <c r="Q33" s="81"/>
      <c r="R33" s="83">
        <v>2000</v>
      </c>
      <c r="S33" s="55"/>
    </row>
    <row r="34" spans="1:19" ht="12.75">
      <c r="A34" s="31"/>
      <c r="B34" s="80" t="s">
        <v>107</v>
      </c>
      <c r="C34" s="81"/>
      <c r="D34" s="81"/>
      <c r="E34" s="81"/>
      <c r="F34" s="81"/>
      <c r="G34" s="81"/>
      <c r="H34" s="82"/>
      <c r="I34" s="82"/>
      <c r="J34" s="81"/>
      <c r="K34" s="81"/>
      <c r="L34" s="81"/>
      <c r="M34" s="81"/>
      <c r="N34" s="81"/>
      <c r="O34" s="81"/>
      <c r="P34" s="81"/>
      <c r="Q34" s="81"/>
      <c r="R34" s="83">
        <v>1500</v>
      </c>
      <c r="S34" s="55"/>
    </row>
    <row r="35" spans="1:20" ht="12.75">
      <c r="A35" s="31"/>
      <c r="B35" s="80" t="s">
        <v>108</v>
      </c>
      <c r="C35" s="81"/>
      <c r="D35" s="81"/>
      <c r="E35" s="81"/>
      <c r="F35" s="81"/>
      <c r="G35" s="81"/>
      <c r="H35" s="82"/>
      <c r="I35" s="82"/>
      <c r="J35" s="81"/>
      <c r="K35" s="81"/>
      <c r="L35" s="81"/>
      <c r="M35" s="81"/>
      <c r="N35" s="81"/>
      <c r="O35" s="81"/>
      <c r="P35" s="81"/>
      <c r="Q35" s="81"/>
      <c r="R35" s="83">
        <v>15000</v>
      </c>
      <c r="S35" s="27"/>
      <c r="T35" s="40"/>
    </row>
    <row r="36" spans="1:19" ht="12.75">
      <c r="A36" s="31"/>
      <c r="B36" s="80" t="s">
        <v>159</v>
      </c>
      <c r="C36" s="81"/>
      <c r="D36" s="81"/>
      <c r="E36" s="81"/>
      <c r="F36" s="81"/>
      <c r="G36" s="81"/>
      <c r="H36" s="82"/>
      <c r="I36" s="82"/>
      <c r="J36" s="81"/>
      <c r="K36" s="81"/>
      <c r="L36" s="81"/>
      <c r="M36" s="81"/>
      <c r="N36" s="81"/>
      <c r="O36" s="81"/>
      <c r="P36" s="81"/>
      <c r="Q36" s="81"/>
      <c r="R36" s="83">
        <v>25000</v>
      </c>
      <c r="S36" s="27"/>
    </row>
    <row r="37" spans="1:19" ht="12.75">
      <c r="A37" s="31"/>
      <c r="B37" s="80" t="s">
        <v>160</v>
      </c>
      <c r="C37" s="81"/>
      <c r="D37" s="81"/>
      <c r="E37" s="81"/>
      <c r="F37" s="81"/>
      <c r="G37" s="81"/>
      <c r="H37" s="82"/>
      <c r="I37" s="82"/>
      <c r="J37" s="81"/>
      <c r="K37" s="81"/>
      <c r="L37" s="81"/>
      <c r="M37" s="81"/>
      <c r="N37" s="81"/>
      <c r="O37" s="81"/>
      <c r="P37" s="81"/>
      <c r="Q37" s="81"/>
      <c r="R37" s="83">
        <v>21412</v>
      </c>
      <c r="S37" s="27"/>
    </row>
    <row r="38" spans="1:19" ht="12.75">
      <c r="A38" s="31"/>
      <c r="B38" s="80"/>
      <c r="C38" s="81"/>
      <c r="D38" s="81"/>
      <c r="E38" s="81"/>
      <c r="F38" s="81"/>
      <c r="G38" s="81"/>
      <c r="H38" s="82"/>
      <c r="I38" s="82"/>
      <c r="J38" s="81"/>
      <c r="K38" s="81"/>
      <c r="L38" s="81"/>
      <c r="M38" s="81"/>
      <c r="N38" s="81"/>
      <c r="O38" s="81"/>
      <c r="P38" s="81"/>
      <c r="Q38" s="81"/>
      <c r="R38" s="83"/>
      <c r="S38" s="27"/>
    </row>
    <row r="39" spans="1:19" ht="12.75">
      <c r="A39" s="31"/>
      <c r="B39" s="80"/>
      <c r="C39" s="81"/>
      <c r="D39" s="81"/>
      <c r="E39" s="81"/>
      <c r="F39" s="81"/>
      <c r="G39" s="81"/>
      <c r="H39" s="82"/>
      <c r="I39" s="82"/>
      <c r="J39" s="81"/>
      <c r="K39" s="81"/>
      <c r="L39" s="84"/>
      <c r="M39" s="81"/>
      <c r="N39" s="81"/>
      <c r="O39" s="81"/>
      <c r="P39" s="81"/>
      <c r="Q39" s="81"/>
      <c r="R39" s="83"/>
      <c r="S39" s="55"/>
    </row>
    <row r="40" spans="1:19" ht="12.75">
      <c r="A40" s="31"/>
      <c r="B40" s="80"/>
      <c r="C40" s="81"/>
      <c r="D40" s="81"/>
      <c r="E40" s="81"/>
      <c r="F40" s="81"/>
      <c r="G40" s="81"/>
      <c r="H40" s="82"/>
      <c r="I40" s="82"/>
      <c r="J40" s="81"/>
      <c r="K40" s="81"/>
      <c r="L40" s="81"/>
      <c r="M40" s="81"/>
      <c r="N40" s="81"/>
      <c r="O40" s="81"/>
      <c r="P40" s="81"/>
      <c r="Q40" s="81"/>
      <c r="R40" s="83"/>
      <c r="S40" s="27"/>
    </row>
    <row r="41" spans="1:19" ht="12.75">
      <c r="A41" s="31"/>
      <c r="B41" s="80"/>
      <c r="C41" s="81"/>
      <c r="D41" s="81"/>
      <c r="E41" s="81"/>
      <c r="F41" s="81"/>
      <c r="G41" s="81"/>
      <c r="H41" s="82"/>
      <c r="I41" s="82"/>
      <c r="J41" s="81"/>
      <c r="K41" s="81"/>
      <c r="L41" s="84"/>
      <c r="M41" s="81"/>
      <c r="N41" s="81"/>
      <c r="O41" s="81"/>
      <c r="P41" s="81"/>
      <c r="Q41" s="81"/>
      <c r="R41" s="83"/>
      <c r="S41" s="55"/>
    </row>
    <row r="42" spans="1:19" ht="14.25" customHeight="1">
      <c r="A42" s="31"/>
      <c r="B42" s="58"/>
      <c r="C42" s="59"/>
      <c r="D42" s="31"/>
      <c r="E42" s="60"/>
      <c r="F42" s="31"/>
      <c r="G42" s="60"/>
      <c r="H42" s="77"/>
      <c r="I42" s="77"/>
      <c r="J42" s="78"/>
      <c r="K42" s="78"/>
      <c r="L42" s="78"/>
      <c r="M42" s="78"/>
      <c r="N42" s="78"/>
      <c r="O42" s="78"/>
      <c r="P42" s="78"/>
      <c r="Q42" s="78"/>
      <c r="R42" s="64"/>
      <c r="S42" s="55"/>
    </row>
    <row r="43" spans="1:19" ht="13.5" customHeight="1">
      <c r="A43" s="31"/>
      <c r="B43" s="85" t="s">
        <v>109</v>
      </c>
      <c r="C43" s="86"/>
      <c r="D43" s="86"/>
      <c r="E43" s="86"/>
      <c r="F43" s="86"/>
      <c r="G43" s="87" t="s">
        <v>84</v>
      </c>
      <c r="H43" s="88"/>
      <c r="I43" s="88"/>
      <c r="J43" s="89"/>
      <c r="K43" s="89"/>
      <c r="L43" s="89"/>
      <c r="M43" s="89"/>
      <c r="N43" s="89"/>
      <c r="O43" s="89"/>
      <c r="P43" s="89"/>
      <c r="Q43" s="89"/>
      <c r="R43" s="90">
        <f>SUM(R25,R28,R30:R41)</f>
        <v>241824.755</v>
      </c>
      <c r="S43" s="27" t="s">
        <v>104</v>
      </c>
    </row>
    <row r="44" spans="1:19" ht="8.25" customHeight="1">
      <c r="A44" s="31"/>
      <c r="B44" s="58"/>
      <c r="C44" s="59"/>
      <c r="D44" s="31"/>
      <c r="E44" s="60"/>
      <c r="F44" s="31"/>
      <c r="G44" s="60"/>
      <c r="H44" s="77"/>
      <c r="I44" s="77"/>
      <c r="J44" s="78"/>
      <c r="K44" s="78"/>
      <c r="L44" s="78"/>
      <c r="M44" s="78"/>
      <c r="N44" s="78"/>
      <c r="O44" s="78"/>
      <c r="P44" s="78"/>
      <c r="Q44" s="78"/>
      <c r="R44" s="64"/>
      <c r="S44" s="55"/>
    </row>
    <row r="45" spans="1:19" ht="12.75">
      <c r="A45" s="31"/>
      <c r="B45" s="29"/>
      <c r="C45" s="29"/>
      <c r="D45" s="29"/>
      <c r="E45" s="31"/>
      <c r="F45" s="31"/>
      <c r="G45" s="31"/>
      <c r="H45" s="22"/>
      <c r="I45" s="22"/>
      <c r="J45" s="29"/>
      <c r="K45" s="29"/>
      <c r="L45" s="29"/>
      <c r="M45" s="29"/>
      <c r="N45" s="29"/>
      <c r="O45" s="29"/>
      <c r="P45" s="29"/>
      <c r="Q45" s="29"/>
      <c r="R45" s="91"/>
      <c r="S45" s="55"/>
    </row>
    <row r="46" spans="1:19" ht="13.5" customHeight="1">
      <c r="A46" s="35" t="s">
        <v>111</v>
      </c>
      <c r="B46" s="36" t="s">
        <v>45</v>
      </c>
      <c r="C46" s="86"/>
      <c r="D46" s="86"/>
      <c r="E46" s="86"/>
      <c r="F46" s="86"/>
      <c r="G46" s="86"/>
      <c r="H46" s="22"/>
      <c r="I46" s="22"/>
      <c r="J46" s="29"/>
      <c r="K46" s="29"/>
      <c r="L46" s="29"/>
      <c r="M46" s="29"/>
      <c r="N46" s="29"/>
      <c r="O46" s="29"/>
      <c r="P46" s="29"/>
      <c r="Q46" s="29"/>
      <c r="R46" s="91"/>
      <c r="S46" s="55"/>
    </row>
    <row r="47" spans="1:19" ht="12.75">
      <c r="A47" s="31"/>
      <c r="B47" s="196" t="s">
        <v>112</v>
      </c>
      <c r="C47" s="58"/>
      <c r="D47" s="58"/>
      <c r="E47" s="58"/>
      <c r="F47" s="31"/>
      <c r="G47" s="31"/>
      <c r="H47" s="197"/>
      <c r="I47" s="197"/>
      <c r="J47" s="123"/>
      <c r="K47" s="123"/>
      <c r="L47" s="123"/>
      <c r="M47" s="123"/>
      <c r="N47" s="123"/>
      <c r="O47" s="123"/>
      <c r="P47" s="123"/>
      <c r="Q47" s="123"/>
      <c r="R47" s="79">
        <f>Equipment!P30</f>
        <v>0</v>
      </c>
      <c r="S47" s="27" t="s">
        <v>110</v>
      </c>
    </row>
    <row r="48" spans="1:19" s="44" customFormat="1" ht="6.75" customHeight="1">
      <c r="A48" s="31"/>
      <c r="B48" s="31"/>
      <c r="C48" s="31"/>
      <c r="D48" s="31"/>
      <c r="E48" s="31"/>
      <c r="F48" s="31"/>
      <c r="G48" s="31"/>
      <c r="H48" s="93"/>
      <c r="I48" s="93"/>
      <c r="J48" s="31"/>
      <c r="K48" s="31"/>
      <c r="L48" s="31"/>
      <c r="M48" s="31"/>
      <c r="N48" s="31"/>
      <c r="O48" s="31"/>
      <c r="P48" s="31"/>
      <c r="Q48" s="31"/>
      <c r="R48" s="75"/>
      <c r="S48" s="198"/>
    </row>
    <row r="49" spans="1:19" ht="12.75">
      <c r="A49" s="31"/>
      <c r="B49" s="195" t="s">
        <v>180</v>
      </c>
      <c r="C49" s="29"/>
      <c r="D49" s="29"/>
      <c r="E49" s="29"/>
      <c r="F49" s="29"/>
      <c r="G49" s="29"/>
      <c r="H49" s="93"/>
      <c r="I49" s="93"/>
      <c r="J49" s="31"/>
      <c r="K49" s="31"/>
      <c r="L49" s="31"/>
      <c r="M49" s="31"/>
      <c r="N49" s="31"/>
      <c r="O49" s="31"/>
      <c r="P49" s="31"/>
      <c r="Q49" s="31"/>
      <c r="R49" s="91"/>
      <c r="S49" s="55"/>
    </row>
    <row r="50" spans="1:19" ht="12.75">
      <c r="A50" s="31"/>
      <c r="B50" s="29"/>
      <c r="C50" s="29"/>
      <c r="D50" s="29"/>
      <c r="E50" s="81"/>
      <c r="F50" s="81"/>
      <c r="G50" s="81"/>
      <c r="H50" s="22"/>
      <c r="I50" s="22"/>
      <c r="J50" s="29"/>
      <c r="K50" s="29"/>
      <c r="L50" s="29"/>
      <c r="M50" s="29"/>
      <c r="N50" s="29"/>
      <c r="O50" s="29"/>
      <c r="P50" s="29"/>
      <c r="Q50" s="29"/>
      <c r="R50" s="75"/>
      <c r="S50" s="55"/>
    </row>
    <row r="51" spans="1:19" ht="12.75">
      <c r="A51" s="31"/>
      <c r="B51" s="94" t="s">
        <v>46</v>
      </c>
      <c r="C51" s="95"/>
      <c r="D51" s="95"/>
      <c r="E51" s="95"/>
      <c r="F51" s="95"/>
      <c r="G51" s="95"/>
      <c r="H51" s="96"/>
      <c r="I51" s="96"/>
      <c r="J51" s="97"/>
      <c r="K51" s="97"/>
      <c r="L51" s="97"/>
      <c r="M51" s="97"/>
      <c r="N51" s="97"/>
      <c r="O51" s="97"/>
      <c r="P51" s="97"/>
      <c r="Q51" s="97"/>
      <c r="R51" s="69">
        <f>SUM(R47:R47)</f>
        <v>0</v>
      </c>
      <c r="S51" s="27" t="s">
        <v>113</v>
      </c>
    </row>
    <row r="52" spans="1:19" ht="9.75" customHeight="1">
      <c r="A52" s="31"/>
      <c r="B52" s="98"/>
      <c r="C52" s="99"/>
      <c r="D52" s="99"/>
      <c r="E52" s="99"/>
      <c r="F52" s="99"/>
      <c r="G52" s="99"/>
      <c r="H52" s="96"/>
      <c r="I52" s="96"/>
      <c r="J52" s="97"/>
      <c r="K52" s="97"/>
      <c r="L52" s="97"/>
      <c r="M52" s="97"/>
      <c r="N52" s="97"/>
      <c r="O52" s="97"/>
      <c r="P52" s="97"/>
      <c r="Q52" s="97"/>
      <c r="R52" s="69"/>
      <c r="S52" s="27"/>
    </row>
    <row r="53" spans="1:19" ht="12.75">
      <c r="A53" s="31"/>
      <c r="B53" s="85" t="s">
        <v>118</v>
      </c>
      <c r="C53" s="100"/>
      <c r="D53" s="86"/>
      <c r="E53" s="86"/>
      <c r="F53" s="86"/>
      <c r="G53" s="86"/>
      <c r="H53" s="88"/>
      <c r="I53" s="88"/>
      <c r="J53" s="89"/>
      <c r="K53" s="89"/>
      <c r="L53" s="89"/>
      <c r="M53" s="89"/>
      <c r="N53" s="89"/>
      <c r="O53" s="89"/>
      <c r="P53" s="89"/>
      <c r="Q53" s="89"/>
      <c r="R53" s="90">
        <f>SUM(R43,R51)</f>
        <v>241824.755</v>
      </c>
      <c r="S53" s="27" t="s">
        <v>114</v>
      </c>
    </row>
    <row r="54" spans="1:19" s="105" customFormat="1" ht="12.75">
      <c r="A54" s="101"/>
      <c r="B54" s="102"/>
      <c r="C54" s="101"/>
      <c r="D54" s="101"/>
      <c r="E54" s="101"/>
      <c r="F54" s="101"/>
      <c r="G54" s="101"/>
      <c r="H54" s="103"/>
      <c r="I54" s="103"/>
      <c r="J54" s="103"/>
      <c r="K54" s="103"/>
      <c r="L54" s="103"/>
      <c r="M54" s="103"/>
      <c r="N54" s="103"/>
      <c r="O54" s="103"/>
      <c r="P54" s="103"/>
      <c r="Q54" s="103"/>
      <c r="R54" s="79"/>
      <c r="S54" s="104"/>
    </row>
    <row r="55" spans="1:19" ht="12.75">
      <c r="A55" s="35" t="s">
        <v>120</v>
      </c>
      <c r="B55" s="106" t="s">
        <v>121</v>
      </c>
      <c r="C55" s="107"/>
      <c r="D55" s="101"/>
      <c r="E55" s="101"/>
      <c r="F55" s="101"/>
      <c r="G55" s="31"/>
      <c r="H55" s="97"/>
      <c r="I55" s="97"/>
      <c r="J55" s="97"/>
      <c r="K55" s="97"/>
      <c r="L55" s="97"/>
      <c r="M55" s="97"/>
      <c r="N55" s="97"/>
      <c r="O55" s="97"/>
      <c r="P55" s="97"/>
      <c r="Q55" s="97"/>
      <c r="R55" s="79"/>
      <c r="S55" s="27"/>
    </row>
    <row r="56" spans="1:19" ht="12.75">
      <c r="A56" s="31"/>
      <c r="B56" s="85" t="s">
        <v>122</v>
      </c>
      <c r="C56" s="86"/>
      <c r="D56" s="86"/>
      <c r="E56" s="86"/>
      <c r="F56" s="108"/>
      <c r="G56" s="109"/>
      <c r="H56" s="109"/>
      <c r="I56" s="109"/>
      <c r="J56" s="109"/>
      <c r="K56" s="109"/>
      <c r="L56" s="109"/>
      <c r="M56" s="109"/>
      <c r="N56" s="109"/>
      <c r="O56" s="109"/>
      <c r="P56" s="109"/>
      <c r="Q56" s="109"/>
      <c r="R56" s="110">
        <v>0</v>
      </c>
      <c r="S56" s="27" t="s">
        <v>115</v>
      </c>
    </row>
    <row r="57" spans="1:19" ht="12.75">
      <c r="A57" s="31"/>
      <c r="B57" s="111"/>
      <c r="C57" s="101"/>
      <c r="D57" s="101"/>
      <c r="E57" s="101"/>
      <c r="F57" s="101"/>
      <c r="G57" s="29"/>
      <c r="H57" s="97"/>
      <c r="I57" s="97"/>
      <c r="J57" s="97"/>
      <c r="K57" s="97"/>
      <c r="L57" s="97"/>
      <c r="M57" s="97"/>
      <c r="N57" s="97"/>
      <c r="O57" s="97"/>
      <c r="P57" s="97"/>
      <c r="Q57" s="97"/>
      <c r="R57" s="79"/>
      <c r="S57" s="27"/>
    </row>
    <row r="58" spans="1:21" ht="12.75">
      <c r="A58" s="31"/>
      <c r="B58" s="112" t="s">
        <v>124</v>
      </c>
      <c r="C58" s="113"/>
      <c r="D58" s="113"/>
      <c r="E58" s="113"/>
      <c r="F58" s="113"/>
      <c r="G58" s="113"/>
      <c r="H58" s="88"/>
      <c r="I58" s="88"/>
      <c r="J58" s="113"/>
      <c r="K58" s="113"/>
      <c r="L58" s="113"/>
      <c r="M58" s="113"/>
      <c r="N58" s="113"/>
      <c r="O58" s="113"/>
      <c r="P58" s="113"/>
      <c r="Q58" s="113"/>
      <c r="R58" s="90">
        <f>SUM(R53+R56)</f>
        <v>241824.755</v>
      </c>
      <c r="S58" s="27" t="s">
        <v>116</v>
      </c>
      <c r="U58" s="114"/>
    </row>
    <row r="59" spans="1:19" ht="12.75">
      <c r="A59" s="31"/>
      <c r="B59" s="29"/>
      <c r="C59" s="29"/>
      <c r="D59" s="29"/>
      <c r="E59" s="29"/>
      <c r="F59" s="29"/>
      <c r="G59" s="29"/>
      <c r="H59" s="22"/>
      <c r="I59" s="22"/>
      <c r="J59" s="29"/>
      <c r="K59" s="29"/>
      <c r="L59" s="29"/>
      <c r="M59" s="29"/>
      <c r="N59" s="29"/>
      <c r="O59" s="29"/>
      <c r="P59" s="29"/>
      <c r="Q59" s="29"/>
      <c r="R59" s="91"/>
      <c r="S59" s="55"/>
    </row>
    <row r="60" spans="1:19" ht="12.75">
      <c r="A60" s="35" t="s">
        <v>125</v>
      </c>
      <c r="B60" s="115" t="s">
        <v>126</v>
      </c>
      <c r="C60" s="116"/>
      <c r="D60" s="117" t="s">
        <v>161</v>
      </c>
      <c r="E60" s="28"/>
      <c r="F60" s="81"/>
      <c r="G60" s="28"/>
      <c r="H60" s="118"/>
      <c r="I60" s="118"/>
      <c r="J60" s="119" t="s">
        <v>181</v>
      </c>
      <c r="K60" s="119"/>
      <c r="L60" s="119"/>
      <c r="M60" s="119"/>
      <c r="N60" s="119"/>
      <c r="O60" s="119"/>
      <c r="P60" s="119"/>
      <c r="Q60" s="119"/>
      <c r="R60" s="120">
        <v>5000</v>
      </c>
      <c r="S60" s="27" t="s">
        <v>117</v>
      </c>
    </row>
    <row r="61" spans="1:19" ht="13.5" thickBot="1">
      <c r="A61" s="31"/>
      <c r="B61" s="29"/>
      <c r="C61" s="29"/>
      <c r="D61" s="29"/>
      <c r="E61" s="29"/>
      <c r="F61" s="29"/>
      <c r="G61" s="29"/>
      <c r="H61" s="22"/>
      <c r="I61" s="22"/>
      <c r="J61" s="29"/>
      <c r="K61" s="29"/>
      <c r="L61" s="29"/>
      <c r="M61" s="29"/>
      <c r="N61" s="29"/>
      <c r="O61" s="29"/>
      <c r="P61" s="29"/>
      <c r="Q61" s="29"/>
      <c r="R61" s="91"/>
      <c r="S61" s="55"/>
    </row>
    <row r="62" spans="1:21" ht="13.5" thickBot="1">
      <c r="A62" s="35" t="s">
        <v>127</v>
      </c>
      <c r="B62" s="36" t="s">
        <v>128</v>
      </c>
      <c r="C62" s="116"/>
      <c r="D62" s="121" t="s">
        <v>129</v>
      </c>
      <c r="E62" s="28"/>
      <c r="F62" s="80"/>
      <c r="G62" s="80"/>
      <c r="H62" s="122"/>
      <c r="I62" s="122"/>
      <c r="J62" s="92"/>
      <c r="K62" s="92"/>
      <c r="L62" s="92"/>
      <c r="M62" s="123"/>
      <c r="N62" s="123"/>
      <c r="O62" s="123"/>
      <c r="P62" s="123"/>
      <c r="Q62" s="123"/>
      <c r="R62" s="124">
        <f>R58/R60</f>
        <v>48.364951</v>
      </c>
      <c r="S62" s="27" t="s">
        <v>119</v>
      </c>
      <c r="U62" s="57"/>
    </row>
    <row r="63" spans="1:19" ht="17.25" customHeight="1">
      <c r="A63" s="31"/>
      <c r="B63" s="29"/>
      <c r="C63" s="29"/>
      <c r="D63" s="29"/>
      <c r="E63" s="29"/>
      <c r="F63" s="29"/>
      <c r="G63" s="29"/>
      <c r="H63" s="22"/>
      <c r="I63" s="22"/>
      <c r="J63" s="29"/>
      <c r="K63" s="29"/>
      <c r="L63" s="29"/>
      <c r="M63" s="29"/>
      <c r="N63" s="29"/>
      <c r="O63" s="29"/>
      <c r="P63" s="29"/>
      <c r="Q63" s="29"/>
      <c r="R63" s="22"/>
      <c r="S63" s="55"/>
    </row>
    <row r="64" spans="1:19" ht="13.5" thickBot="1">
      <c r="A64" s="58" t="s">
        <v>130</v>
      </c>
      <c r="B64" s="29"/>
      <c r="C64" s="31"/>
      <c r="D64" s="31"/>
      <c r="E64" s="125"/>
      <c r="F64" s="126" t="s">
        <v>84</v>
      </c>
      <c r="G64" s="125"/>
      <c r="H64" s="127"/>
      <c r="I64" s="127"/>
      <c r="J64" s="125"/>
      <c r="K64" s="125"/>
      <c r="L64" s="125"/>
      <c r="M64" s="125"/>
      <c r="N64" s="125"/>
      <c r="O64" s="125"/>
      <c r="P64" s="125"/>
      <c r="Q64" s="125"/>
      <c r="R64" s="127"/>
      <c r="S64" s="27" t="s">
        <v>123</v>
      </c>
    </row>
    <row r="65" spans="1:19" ht="12.75">
      <c r="A65" s="31"/>
      <c r="B65" s="29"/>
      <c r="C65" s="29"/>
      <c r="D65" s="29"/>
      <c r="E65" s="128" t="s">
        <v>131</v>
      </c>
      <c r="F65" s="29"/>
      <c r="H65" s="129" t="s">
        <v>132</v>
      </c>
      <c r="I65" s="129"/>
      <c r="J65" s="129"/>
      <c r="K65" s="129"/>
      <c r="L65" s="129"/>
      <c r="M65" s="129"/>
      <c r="N65" s="129"/>
      <c r="O65" s="129"/>
      <c r="P65" s="129"/>
      <c r="Q65" s="129"/>
      <c r="R65" s="130" t="s">
        <v>52</v>
      </c>
      <c r="S65" s="55"/>
    </row>
    <row r="66" spans="1:19" ht="12.75">
      <c r="A66" s="31"/>
      <c r="B66" s="29"/>
      <c r="C66" s="29"/>
      <c r="D66" s="29"/>
      <c r="E66" s="128"/>
      <c r="F66" s="29"/>
      <c r="G66" s="129"/>
      <c r="H66" s="29"/>
      <c r="I66" s="29"/>
      <c r="J66" s="29"/>
      <c r="K66" s="29"/>
      <c r="L66" s="29"/>
      <c r="M66" s="29"/>
      <c r="N66" s="29"/>
      <c r="O66" s="29"/>
      <c r="P66" s="29"/>
      <c r="Q66" s="29"/>
      <c r="R66" s="130"/>
      <c r="S66" s="55"/>
    </row>
    <row r="67" spans="1:19" ht="13.5" thickBot="1">
      <c r="A67" s="58" t="s">
        <v>133</v>
      </c>
      <c r="B67" s="29"/>
      <c r="C67" s="31"/>
      <c r="D67" s="31"/>
      <c r="E67" s="125"/>
      <c r="F67" s="126" t="s">
        <v>84</v>
      </c>
      <c r="G67" s="125"/>
      <c r="H67" s="125"/>
      <c r="I67" s="125"/>
      <c r="J67" s="125"/>
      <c r="K67" s="125"/>
      <c r="L67" s="125"/>
      <c r="M67" s="125"/>
      <c r="N67" s="125"/>
      <c r="O67" s="125"/>
      <c r="P67" s="125"/>
      <c r="Q67" s="125"/>
      <c r="R67" s="131"/>
      <c r="S67" s="27" t="s">
        <v>182</v>
      </c>
    </row>
    <row r="68" spans="1:19" ht="12.75">
      <c r="A68" s="31"/>
      <c r="B68" s="29"/>
      <c r="C68" s="29"/>
      <c r="D68" s="29"/>
      <c r="E68" s="128" t="s">
        <v>131</v>
      </c>
      <c r="F68" s="29"/>
      <c r="H68" s="129" t="s">
        <v>132</v>
      </c>
      <c r="I68" s="129"/>
      <c r="J68" s="129"/>
      <c r="K68" s="129"/>
      <c r="L68" s="129"/>
      <c r="M68" s="129"/>
      <c r="N68" s="129"/>
      <c r="O68" s="129"/>
      <c r="P68" s="129"/>
      <c r="Q68" s="129"/>
      <c r="R68" s="130" t="s">
        <v>52</v>
      </c>
      <c r="S68" s="55"/>
    </row>
    <row r="69" spans="1:19" ht="12.75">
      <c r="A69" s="31"/>
      <c r="B69" s="29"/>
      <c r="C69" s="29"/>
      <c r="D69" s="29"/>
      <c r="E69" s="128"/>
      <c r="F69" s="29"/>
      <c r="G69" s="129"/>
      <c r="H69" s="29"/>
      <c r="I69" s="29"/>
      <c r="J69" s="29"/>
      <c r="K69" s="29"/>
      <c r="L69" s="29"/>
      <c r="M69" s="29"/>
      <c r="N69" s="29"/>
      <c r="O69" s="29"/>
      <c r="P69" s="29"/>
      <c r="Q69" s="29"/>
      <c r="R69" s="130"/>
      <c r="S69" s="55"/>
    </row>
    <row r="70" spans="1:19" ht="13.5" thickBot="1">
      <c r="A70" s="58" t="s">
        <v>134</v>
      </c>
      <c r="B70" s="29"/>
      <c r="C70" s="31"/>
      <c r="D70" s="31"/>
      <c r="E70" s="125"/>
      <c r="F70" s="126" t="s">
        <v>84</v>
      </c>
      <c r="G70" s="125"/>
      <c r="H70" s="125"/>
      <c r="I70" s="125"/>
      <c r="J70" s="125"/>
      <c r="K70" s="125"/>
      <c r="L70" s="125"/>
      <c r="M70" s="125"/>
      <c r="N70" s="125"/>
      <c r="O70" s="125"/>
      <c r="P70" s="125"/>
      <c r="Q70" s="125"/>
      <c r="R70" s="131"/>
      <c r="S70" s="27" t="s">
        <v>162</v>
      </c>
    </row>
    <row r="71" spans="1:19" ht="12.75">
      <c r="A71" s="31"/>
      <c r="B71" s="29"/>
      <c r="C71" s="29"/>
      <c r="D71" s="29"/>
      <c r="E71" s="128" t="s">
        <v>135</v>
      </c>
      <c r="G71" s="29"/>
      <c r="H71" s="22"/>
      <c r="I71" s="22"/>
      <c r="J71" s="29"/>
      <c r="K71" s="29"/>
      <c r="L71" s="29"/>
      <c r="M71" s="29"/>
      <c r="N71" s="29"/>
      <c r="O71" s="29"/>
      <c r="P71" s="29"/>
      <c r="Q71" s="29"/>
      <c r="R71" s="130" t="s">
        <v>52</v>
      </c>
      <c r="S71" s="55"/>
    </row>
  </sheetData>
  <sheetProtection/>
  <mergeCells count="12">
    <mergeCell ref="B23:C23"/>
    <mergeCell ref="E6:R6"/>
    <mergeCell ref="E7:R7"/>
    <mergeCell ref="E8:R8"/>
    <mergeCell ref="B19:C19"/>
    <mergeCell ref="B20:C20"/>
    <mergeCell ref="B21:C21"/>
    <mergeCell ref="B22:C22"/>
    <mergeCell ref="H14:R14"/>
    <mergeCell ref="R15:R16"/>
    <mergeCell ref="B17:C17"/>
    <mergeCell ref="B18:C18"/>
  </mergeCells>
  <printOptions horizontalCentered="1"/>
  <pageMargins left="0" right="0" top="0.65" bottom="0.25" header="0.5" footer="0.5"/>
  <pageSetup horizontalDpi="300" verticalDpi="300" orientation="portrait" scale="65" r:id="rId1"/>
  <headerFooter alignWithMargins="0">
    <oddHeader>&amp;C&amp;"Arial,Bold"CSU Monterey Bay
Foundation of CSU Monterey Bay, Office of Grants and Contracts Accounting
Service Center Use Rate Calculation Form
&amp;"Arial,Regular"
&amp;R&amp;8Form CG-006&amp;10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Vella</dc:creator>
  <cp:keywords/>
  <dc:description/>
  <cp:lastModifiedBy>CSUMB</cp:lastModifiedBy>
  <cp:lastPrinted>2008-04-14T04:16:26Z</cp:lastPrinted>
  <dcterms:created xsi:type="dcterms:W3CDTF">2006-12-04T17:55:57Z</dcterms:created>
  <dcterms:modified xsi:type="dcterms:W3CDTF">2010-11-01T22:07:00Z</dcterms:modified>
  <cp:category/>
  <cp:version/>
  <cp:contentType/>
  <cp:contentStatus/>
</cp:coreProperties>
</file>